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0" yWindow="315" windowWidth="19065" windowHeight="12180" activeTab="0"/>
  </bookViews>
  <sheets>
    <sheet name="Отчет" sheetId="12" r:id="rId1"/>
  </sheets>
  <definedNames>
    <definedName name="_xlnm.Print_Area" localSheetId="0">'Отчет'!$A$1:$DD$200</definedName>
  </definedNames>
  <calcPr calcId="125725"/>
</workbook>
</file>

<file path=xl/sharedStrings.xml><?xml version="1.0" encoding="utf-8"?>
<sst xmlns="http://schemas.openxmlformats.org/spreadsheetml/2006/main" count="445" uniqueCount="313">
  <si>
    <t>Наименование показателя</t>
  </si>
  <si>
    <t>из них:</t>
  </si>
  <si>
    <t xml:space="preserve"> год</t>
  </si>
  <si>
    <t>в том числе:</t>
  </si>
  <si>
    <t>по ОКЕИ</t>
  </si>
  <si>
    <t>ОТЧЕТ</t>
  </si>
  <si>
    <t>На начало отчетного периода</t>
  </si>
  <si>
    <t>Среднегодовая заработная плата</t>
  </si>
  <si>
    <t>II. Результат деятельности учреждения</t>
  </si>
  <si>
    <t>на начало отчетного периода</t>
  </si>
  <si>
    <t>на конец отчетного периода</t>
  </si>
  <si>
    <t>План (с учетом возвратов)</t>
  </si>
  <si>
    <t>в том числе</t>
  </si>
  <si>
    <t>всего</t>
  </si>
  <si>
    <t>Х</t>
  </si>
  <si>
    <t>900</t>
  </si>
  <si>
    <t>211</t>
  </si>
  <si>
    <t>213</t>
  </si>
  <si>
    <t>221</t>
  </si>
  <si>
    <t>222</t>
  </si>
  <si>
    <t>223</t>
  </si>
  <si>
    <t>225</t>
  </si>
  <si>
    <t>226</t>
  </si>
  <si>
    <t>260</t>
  </si>
  <si>
    <t>310</t>
  </si>
  <si>
    <t>340</t>
  </si>
  <si>
    <t>Социальное обеспечение, всего</t>
  </si>
  <si>
    <t>III. Об использовании имущества, закрепленного за учреждением</t>
  </si>
  <si>
    <t>На конец отчетного периода</t>
  </si>
  <si>
    <t>и об использовании закрепленного за ним</t>
  </si>
  <si>
    <t>имущества за 20</t>
  </si>
  <si>
    <t>Идентификационный номер Налогоплательщика (ИНН)</t>
  </si>
  <si>
    <t>Код причины постановки на учет учреждения (КПП)</t>
  </si>
  <si>
    <t>Наименование органа, осуществляющего функции и полномочия учредителя</t>
  </si>
  <si>
    <t>1.1. Основной вид деятельности учреждения:</t>
  </si>
  <si>
    <t>Код ОКВЭД</t>
  </si>
  <si>
    <t>Вид деятельности</t>
  </si>
  <si>
    <t>№ п/п</t>
  </si>
  <si>
    <t>1</t>
  </si>
  <si>
    <t>2</t>
  </si>
  <si>
    <t>Наименование 
услуги (работы)</t>
  </si>
  <si>
    <t>Категории 
потребителей услуги (работы)</t>
  </si>
  <si>
    <t>1.5. Сведения о численности работников учреждения:</t>
  </si>
  <si>
    <t>Численность сотрудников учреждения, прошедших повышение квалификации</t>
  </si>
  <si>
    <t>За счет средств от оказания платных услуг и иной приносящей доход деятельности</t>
  </si>
  <si>
    <t>Итого</t>
  </si>
  <si>
    <t>Средняя заработная плата сотрудников учреждения</t>
  </si>
  <si>
    <t>№ 
п/п</t>
  </si>
  <si>
    <t>2.1</t>
  </si>
  <si>
    <t>2.2</t>
  </si>
  <si>
    <t>3</t>
  </si>
  <si>
    <t>Наименование
показателей</t>
  </si>
  <si>
    <t>Кассовые поступления и выплаты</t>
  </si>
  <si>
    <t>Остаток средств на начало текущего финансового года</t>
  </si>
  <si>
    <t>Поступления, всего</t>
  </si>
  <si>
    <t>субсидии на выполнение государственного задания</t>
  </si>
  <si>
    <t>х</t>
  </si>
  <si>
    <t>субсидии на иные цели, всего</t>
  </si>
  <si>
    <t>Поступления от оказания платных услуг (выполнения работ) и иной приносящей доход деятельности, всего</t>
  </si>
  <si>
    <t>оплата труда и начисления на выплаты по оплате труда, всего</t>
  </si>
  <si>
    <t>210</t>
  </si>
  <si>
    <t>заработная плата</t>
  </si>
  <si>
    <t>начисления на выплаты по оплате труда</t>
  </si>
  <si>
    <t>Оплата работ, услуг, всего</t>
  </si>
  <si>
    <t>220</t>
  </si>
  <si>
    <t>услуги связи</t>
  </si>
  <si>
    <t>транспортные услуги</t>
  </si>
  <si>
    <t>коммунальные услуги</t>
  </si>
  <si>
    <t>прочие работы, услуги</t>
  </si>
  <si>
    <t>Приобретение
основных средств</t>
  </si>
  <si>
    <t>Приобретение материальных запасов</t>
  </si>
  <si>
    <t>4</t>
  </si>
  <si>
    <t>5</t>
  </si>
  <si>
    <t>6</t>
  </si>
  <si>
    <t>7</t>
  </si>
  <si>
    <t>В %
к предыдущему отчетному периоду</t>
  </si>
  <si>
    <t>Код бюджетной классификации и операции сектора государственного управления</t>
  </si>
  <si>
    <t>работы, услуги по содержанию имущества</t>
  </si>
  <si>
    <t>о результатах деятельности областного государственного учреждения,</t>
  </si>
  <si>
    <t>Адрес фактического 
местонахождения областного государственного учреждения</t>
  </si>
  <si>
    <t>I. Общие сведения об областном государственном учреждении</t>
  </si>
  <si>
    <t>За счет средств  областного бюджета</t>
  </si>
  <si>
    <t>Наименование  документа
услуги (работы)</t>
  </si>
  <si>
    <t>Номер, дата выдачи</t>
  </si>
  <si>
    <t>срок действия</t>
  </si>
  <si>
    <t>Нереальная к взысканию дебиторская задолженность</t>
  </si>
  <si>
    <t>4.1</t>
  </si>
  <si>
    <t xml:space="preserve">Количество жалоб  потребителей </t>
  </si>
  <si>
    <t>Принятые по результатам рассмотрения жалоб меры</t>
  </si>
  <si>
    <t>2.3</t>
  </si>
  <si>
    <t>4.2</t>
  </si>
  <si>
    <t>4.3</t>
  </si>
  <si>
    <t>4.4</t>
  </si>
  <si>
    <t>операции по лицевым счетам, открытым
в органах  казначейства</t>
  </si>
  <si>
    <t xml:space="preserve">операции по счетам, открытым в кредитных организациях </t>
  </si>
  <si>
    <t>Выплаты за счет субсидии на  иные цели</t>
  </si>
  <si>
    <t>Выплаты за счет иной приносящей доход деятельности</t>
  </si>
  <si>
    <t>Общая площадь объектов недвижимого  имущества, находящегося у учреждения на праве оперативного управления (кв. м)</t>
  </si>
  <si>
    <t>Общая площадь объектов недвижимого  имущества, находящегося у учреждения на праве оперативного управления и переданного в безвозмездное пользование (кв. м)</t>
  </si>
  <si>
    <t>Количество объектов недвижимого  имущества, находящегося у учреждения на праве оперативного управления (шт.)</t>
  </si>
  <si>
    <t>Единицы измерения показателей: 
 руб.коп.</t>
  </si>
  <si>
    <t>383</t>
  </si>
  <si>
    <t>Дебиторская задолженность по выданным авансам, полученным за счет средств субсидии на иные цели</t>
  </si>
  <si>
    <t>Дебиторская задолженность по выданным авансам, полученным за счет средств доходов, полученных от платной и иной приносящей доход деятельности</t>
  </si>
  <si>
    <t>2.1.1</t>
  </si>
  <si>
    <t>2.1.2</t>
  </si>
  <si>
    <t>2.3.1</t>
  </si>
  <si>
    <t>2.3.2</t>
  </si>
  <si>
    <t>2.3.3</t>
  </si>
  <si>
    <t>4.1.1</t>
  </si>
  <si>
    <t>4.1.2</t>
  </si>
  <si>
    <t>Кредиторская задолженность за счет средств субсидии на иные цели</t>
  </si>
  <si>
    <t>Кредиторская задолженность за счет средств субсидии цели осуществления капитальных вложений (бюджетные инвестиции)</t>
  </si>
  <si>
    <t>Кредиторская задолженность за счет средств доходов, полученных от платной и иной приносящей доход деятельности</t>
  </si>
  <si>
    <t>4.4.1</t>
  </si>
  <si>
    <t>4.4.2</t>
  </si>
  <si>
    <t>4.4.3</t>
  </si>
  <si>
    <t>4.4.4</t>
  </si>
  <si>
    <t>4.4.5</t>
  </si>
  <si>
    <t>4.1.3</t>
  </si>
  <si>
    <t>4.1.4</t>
  </si>
  <si>
    <t>4.1.5</t>
  </si>
  <si>
    <t>212</t>
  </si>
  <si>
    <t>прочие выплаты</t>
  </si>
  <si>
    <t>Расходы по приобретению нефинансовых активов</t>
  </si>
  <si>
    <t>300</t>
  </si>
  <si>
    <t>Средняя заработная плата сотрудников учреждения (без учета заработной платы руководителя, заместителей руководителя и главного бухгалтера)</t>
  </si>
  <si>
    <t>Сумма прибыли учреждения после налогообложения в отчетном периоде (по данным налогового учета)</t>
  </si>
  <si>
    <t>в том числе: бесплатными</t>
  </si>
  <si>
    <t>в том числе: частично-платными</t>
  </si>
  <si>
    <t>Объем публичных обязательств</t>
  </si>
  <si>
    <t>Объем финансового обеспечения:</t>
  </si>
  <si>
    <t>задания учредителя</t>
  </si>
  <si>
    <t>целевых программ</t>
  </si>
  <si>
    <t>выполнения работ или оказания услуг в соответствии с обязательствами перед страховщиком по обязательному социальному страхованию</t>
  </si>
  <si>
    <t xml:space="preserve">Общее число штатных единиц учреждения </t>
  </si>
  <si>
    <t xml:space="preserve">Общее количество потребителей, воспользовавшихся услугами (работами) учреждения </t>
  </si>
  <si>
    <t xml:space="preserve">Сумма доходов, полученных учреждением от оказания платных услуг(выполнения работ) </t>
  </si>
  <si>
    <t>(подпись)</t>
  </si>
  <si>
    <t>(расшифровка подписи)</t>
  </si>
  <si>
    <t>Должность</t>
  </si>
  <si>
    <t>Фамилия, Имя, Отчество (полностью)</t>
  </si>
  <si>
    <t>Дебиторская задолженность в разрезе  выплат, предусмотренных сметой (планом ФХД)</t>
  </si>
  <si>
    <t>Дебиторская задолженность по выданным авансам  за счет средств областного бюджета (субсидии на выполнение государственного задания)</t>
  </si>
  <si>
    <t>Расчеты по выданным авансам</t>
  </si>
  <si>
    <t>Расчеты по платежам в бюджет</t>
  </si>
  <si>
    <t>4.2.1</t>
  </si>
  <si>
    <t>4.2.2</t>
  </si>
  <si>
    <t>Кредиторская задолженность в разрезе  выплат, предусмотренных сметой (планом ФХД)</t>
  </si>
  <si>
    <t>Кредиторская задолженность за счет средств областного бюджета (субсидии на выполнение государственного задания)</t>
  </si>
  <si>
    <t>министерство социального развития Кировской области</t>
  </si>
  <si>
    <r>
      <t>1.2.</t>
    </r>
    <r>
      <rPr>
        <b/>
        <sz val="10"/>
        <color indexed="9"/>
        <rFont val="Times New Roman"/>
        <family val="1"/>
      </rPr>
      <t>_</t>
    </r>
    <r>
      <rPr>
        <b/>
        <sz val="10"/>
        <rFont val="Times New Roman"/>
        <family val="1"/>
      </rPr>
      <t>Иные виды деятельности, которые учреждение вправе осуществлять в соответствии с его учредительными документами:</t>
    </r>
  </si>
  <si>
    <r>
      <t>1.3.</t>
    </r>
    <r>
      <rPr>
        <b/>
        <sz val="10"/>
        <color indexed="9"/>
        <rFont val="Times New Roman"/>
        <family val="1"/>
      </rPr>
      <t>_</t>
    </r>
    <r>
      <rPr>
        <b/>
        <sz val="10"/>
        <rFont val="Times New Roman"/>
        <family val="1"/>
      </rPr>
      <t>Перечень услуг (работ), которые оказываются учреждением потребителям за плату в случаях, предусмотренных нормативными правовыми актами, с указанием потребителей указанных услуг (работ):</t>
    </r>
  </si>
  <si>
    <t>Балансовая (остаточная) стоимость нефинансовых активов</t>
  </si>
  <si>
    <t>№   п/п</t>
  </si>
  <si>
    <t xml:space="preserve">На конец отчетного периода </t>
  </si>
  <si>
    <t>За год, предшествующий отчетному</t>
  </si>
  <si>
    <t>За отчетный год</t>
  </si>
  <si>
    <t>Сумма доходов, полученных учреждением от оказания платных услуг (выполнения работ)и иной приносящей доход деятельности, всего</t>
  </si>
  <si>
    <t>1.1</t>
  </si>
  <si>
    <t>1.2</t>
  </si>
  <si>
    <t>За год, предшествующий отчетному,  план/факт</t>
  </si>
  <si>
    <t>За отчетный год,  план/факт</t>
  </si>
  <si>
    <t xml:space="preserve"> Услуга по организации отдыха детей и молодежи (в каникулярное время с дневным пребыванием), (человек)</t>
  </si>
  <si>
    <t xml:space="preserve"> Услуга по организации отдыха детей и молодежи (в каникулярное время с круглосуточным пребыванием), (человек)</t>
  </si>
  <si>
    <t>Услуга по предоставлению социального обслуживания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услуг, (человек)</t>
  </si>
  <si>
    <t>Услуга по предоставлению социального обслуживания в форме «на дому»,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услуг, (человек)</t>
  </si>
  <si>
    <t>При оказании социальных услуг в стационарной форме, количество койко-мест в учреждении:</t>
  </si>
  <si>
    <t>Выплаты за счет средств областного бюджета (субсидии на выполнение государственного задания)</t>
  </si>
  <si>
    <t>Остаток средств на конец текущего финансового года</t>
  </si>
  <si>
    <t>Общая балансовая (остаточная) стоимость недвижимого  имущества, находящегося у учреждения на праве оперативного управления (руб.коп.)</t>
  </si>
  <si>
    <t>Общая балансовая (остаточная) стоимость недвижимого  имущества, находящегося у учреждения на праве оперативного управления и переданного в безвозмездное пользование (руб.коп.)</t>
  </si>
  <si>
    <t>Общая балансовая (остаточная) стоимость движимого  имущества, находящегося у учреждения на праве оперативного управления (руб.коп.)</t>
  </si>
  <si>
    <t>Общая балансовая (остаточная) стоимость особо ценного движимого  имущества, находящегося у учреждения на праве оперативного управления (руб.коп.)</t>
  </si>
  <si>
    <t>Фактическая численность сотрудников учреждений</t>
  </si>
  <si>
    <t>подведомственного министерству социального развития Кировской области,</t>
  </si>
  <si>
    <r>
      <t>1.4.</t>
    </r>
    <r>
      <rPr>
        <b/>
        <sz val="10"/>
        <color indexed="9"/>
        <rFont val="Times New Roman"/>
        <family val="1"/>
      </rPr>
      <t>_</t>
    </r>
    <r>
      <rPr>
        <b/>
        <sz val="10"/>
        <rFont val="Times New Roman"/>
        <family val="1"/>
      </rPr>
      <t>перечень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государственного учреждения, решение министерства социального развития Кировской области (далее – министерство) о создании государственного учреждения и другие разрешительные документы):</t>
    </r>
  </si>
  <si>
    <t>1.6. Средняя заработная плата сотрудников учреждения:</t>
  </si>
  <si>
    <t>1.6.1. Средняя заработная плата сотрудников учреждения за отчетный год:</t>
  </si>
  <si>
    <t>1.6.2. Средняя заработная плата сотрудников учреждения за год, предшествующий отчетному:</t>
  </si>
  <si>
    <t>1.7. Состав Наблюдательного совета учреждения:</t>
  </si>
  <si>
    <t>2.1. Сведения о балансовой (остаточной) стоимости нефинансовых актовов, дебиторской и кредиторской задолженности учреждения:</t>
  </si>
  <si>
    <t>2.5. Исполнение государственного задания</t>
  </si>
  <si>
    <t>2.7. Исполнение бюджетной сметы (плана финансово-хозяйственной деятельности):</t>
  </si>
  <si>
    <t>общее число штатных единиц административно-управленческого, административно-хозяйственного, вспомогательного и иного персонала, не принимавшего непосредственного участия в оказании учреждением государственных услуг (выполнении работ)</t>
  </si>
  <si>
    <t>общее количество сотрудников административно-управленческого, административно-хозяйственного, вспомогательного и иного персонала, не принимавшего непосредственного участия в оказании учреждением государственных услуг (выполнении работ)</t>
  </si>
  <si>
    <t>2.2. Суммы доходов, полученных  учреждением от оказания платных услуг (выполнения работ):</t>
  </si>
  <si>
    <t xml:space="preserve">2.6. Объем финансового обеспечения, (за год, предшествующий отчетному, и отчетный год):
</t>
  </si>
  <si>
    <t>2.4. Общее количество потребителей, воспользовавшихся услугами (работами) учреждения (в том числе платными для потребителей):</t>
  </si>
  <si>
    <t>Услуга по предоставлению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(человек)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</si>
  <si>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Слободском районе"</t>
  </si>
  <si>
    <t>4343002226</t>
  </si>
  <si>
    <t>432901001</t>
  </si>
  <si>
    <t>613154, Кировская область, г. Слободской, ул. Советская, д. 14-ф</t>
  </si>
  <si>
    <t>Предоставление социального обслуживания в форме на дому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</si>
  <si>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 xml:space="preserve">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 психическими расстройствами, наличие насилия в семье; Гражданин при отсутствии работы и средств к существованию; Гражданин при наличии иных обстоятельств, которые ухудшают или способны ухудшить условия его жизнедеятельности. </t>
  </si>
  <si>
    <t>Численность граждан, получивших социальные услуги (Человек)</t>
  </si>
  <si>
    <t>Предоставление социального обслуживания в 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</si>
  <si>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Игумнов Андрей Александрович</t>
  </si>
  <si>
    <t>председатель Слободской районной организации Кировской областной организации Общероссийской общественной организации инвалидов "Всероссийского ордена Трудового Красного Знамени общества слепых"</t>
  </si>
  <si>
    <t>Лукина Марина Александровна</t>
  </si>
  <si>
    <t>председатель Слободской районной организации Кировской областной организации Всероссийской общественной организации ветеранов (пенсионеров) войны, труда, Вооруженных Сил и правоохранительных органов</t>
  </si>
  <si>
    <t>Черных Наталья Аркадьевна</t>
  </si>
  <si>
    <t>Лалетина Людмила Германовна</t>
  </si>
  <si>
    <t>Хлыбова Людмила Рафаиловна</t>
  </si>
  <si>
    <t>заместитель главного бухгалтера КОГАУСО "Межрайонный комплексный центр социального обслуживания населения в Слободском районе"</t>
  </si>
  <si>
    <t>Устав Кировского областного государственного автономного учреждения соицального обслуживания "Межрайонный комплексный центр социального обслуживания населения в Слободском районе"</t>
  </si>
  <si>
    <t>Свидетельство о государственной регистрации предприятия</t>
  </si>
  <si>
    <t>№ 1024301079362 от 22.09.1994</t>
  </si>
  <si>
    <t>Лицензия на осуществление медицинской деятельности</t>
  </si>
  <si>
    <t>Распоряжение Правительства Кировской области "О реорганизации кировских областных государственных автономных учреждений социального обслуживания населения"</t>
  </si>
  <si>
    <t>Лист записи Единого государственного реестра юридических лиц</t>
  </si>
  <si>
    <t>Свидетельство о постановке на учет российской организации в налоговом органе по месту её нахождения</t>
  </si>
  <si>
    <t>№ 002060813</t>
  </si>
  <si>
    <t>бессрочно</t>
  </si>
  <si>
    <t>87.90</t>
  </si>
  <si>
    <t>Деятельность по уходу с обеспечением проживания прочая</t>
  </si>
  <si>
    <t>77.29</t>
  </si>
  <si>
    <t>Прокат и аренда прочих предметов личного пользования и хозяйственно-бытового назначения</t>
  </si>
  <si>
    <t>86.21</t>
  </si>
  <si>
    <t>Общая врачебная практика</t>
  </si>
  <si>
    <t>88.10</t>
  </si>
  <si>
    <t>Предоставление социальных услуг без обеспечения проживания престарелым и инвалидам</t>
  </si>
  <si>
    <t>96.0</t>
  </si>
  <si>
    <t>Деятельность по предоставлению прочих персональных услуг</t>
  </si>
  <si>
    <t>2.3.4</t>
  </si>
  <si>
    <t>2.3.5</t>
  </si>
  <si>
    <t>расчеты по прочим выплатам</t>
  </si>
  <si>
    <t>4.2.3</t>
  </si>
  <si>
    <t>Исполнители</t>
  </si>
  <si>
    <t>Предоставление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</si>
  <si>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 xml:space="preserve">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отсутствии работы и средств к существованию; Гражданин при наличии иных обстоятельств, которые ухудшают или способны ухудшить условия его жизнедеятельности. </t>
  </si>
  <si>
    <t>начальник отдела работы с государственными организациями и хозяйственными обществами министерства имущественных отношений и инвестиционной политики Кировской области</t>
  </si>
  <si>
    <t>заведующий отделением дневного пребывания детей и подростков, граждан пожилого возраста и инвалидов КОГАУСО "Межрайонный комплексный центр социального обслуживания населения"</t>
  </si>
  <si>
    <t>588/588</t>
  </si>
  <si>
    <t>65/65</t>
  </si>
  <si>
    <t>22363/22363</t>
  </si>
  <si>
    <t>1260/1270</t>
  </si>
  <si>
    <t>6/6</t>
  </si>
  <si>
    <t>4.1.6</t>
  </si>
  <si>
    <t>4.2.4</t>
  </si>
  <si>
    <t>22463381,68 (8010798,03)</t>
  </si>
  <si>
    <t>4078021,17 (67463,94)</t>
  </si>
  <si>
    <t xml:space="preserve">приказ министерства социального развития Кировской области № 461 от 23.10.2018 </t>
  </si>
  <si>
    <t>ЛО-43-01-002614 от 06.09.2017</t>
  </si>
  <si>
    <t>№ 234 от 20.08.2018</t>
  </si>
  <si>
    <t>от 30.11.2018</t>
  </si>
  <si>
    <t>291</t>
  </si>
  <si>
    <t>Налоги, пошлины и сборы</t>
  </si>
  <si>
    <t>9156738,85 (531802,87)</t>
  </si>
  <si>
    <t>38378418,73            (8542600,90)</t>
  </si>
  <si>
    <t>Расчеты по доходам от оказания платных работ, услуг</t>
  </si>
  <si>
    <t>2.1.3</t>
  </si>
  <si>
    <t>19</t>
  </si>
  <si>
    <t>40090401,51     (9824302,96)</t>
  </si>
  <si>
    <t>2.2.1</t>
  </si>
  <si>
    <t>Расчеты по поступлениям текущего характера бюджетным и автономным учреждениям от сектора государственного управления</t>
  </si>
  <si>
    <t>по доходам от оказания платных работ, услуг</t>
  </si>
  <si>
    <t>расчеты по выданным авансам по оплате услуг связи</t>
  </si>
  <si>
    <t xml:space="preserve">расчеты по выданным авансам по коммунальным услугам </t>
  </si>
  <si>
    <t>расчеты по выданным авансам по прочим работам, услугам</t>
  </si>
  <si>
    <t>расчеты по выданным авансам по приобретению материальных запасов</t>
  </si>
  <si>
    <t>расчеты по оплате труда</t>
  </si>
  <si>
    <t>расчеты по начислениям на выплаты по оплате труда</t>
  </si>
  <si>
    <t>расчеты по оплате коммунальных услуг</t>
  </si>
  <si>
    <t>расчеты по платежам в бюджет</t>
  </si>
  <si>
    <t>расчеты по приобретению материальных запасов</t>
  </si>
  <si>
    <t>расчеты по доходам</t>
  </si>
  <si>
    <t>расчеты по оплате прочих работ, услуг</t>
  </si>
  <si>
    <t>расчеты по работам, услугам по содержанию имущества</t>
  </si>
  <si>
    <t>расчеты по оплате услуг связи</t>
  </si>
  <si>
    <t>расчеты  по платежам в бюджет</t>
  </si>
  <si>
    <t>104,46%                                                            (115,00%)</t>
  </si>
  <si>
    <t>90471305,54/             90471305,54</t>
  </si>
  <si>
    <t>1297522,50/                1294382,50</t>
  </si>
  <si>
    <t>91768828,04/       91765688,04</t>
  </si>
  <si>
    <t>101466977,00/ 101466977,00</t>
  </si>
  <si>
    <t>2402856,55/         2402856,55</t>
  </si>
  <si>
    <t>103869833,55/ 103869833,55</t>
  </si>
  <si>
    <t>113,19%/                 113,19%</t>
  </si>
  <si>
    <t>112,15%/                112,15%</t>
  </si>
  <si>
    <t>185,19%/                 185,64%</t>
  </si>
  <si>
    <t>Социальные пособия и компенсации персоналу в денежной форме</t>
  </si>
  <si>
    <t>266</t>
  </si>
  <si>
    <t>264</t>
  </si>
  <si>
    <t>Пенсии, пособия, выплачиваемые работодателями, нанимателями бывшим работникам</t>
  </si>
  <si>
    <t>Страхование</t>
  </si>
  <si>
    <t>227</t>
  </si>
  <si>
    <t>Услуги, работы для целей капитальных вложений</t>
  </si>
  <si>
    <t>228</t>
  </si>
  <si>
    <t>22463381,68 (7373806,59)</t>
  </si>
  <si>
    <t>3449027,63 (1989810,00)</t>
  </si>
  <si>
    <t>10672647,54(2450496,37)</t>
  </si>
  <si>
    <t>5073684,12(1986130,88)</t>
  </si>
  <si>
    <t>Куклина Яна Михайловна</t>
  </si>
  <si>
    <t>консультант отдела организации материально-технического обеспечения учреждений министерства социального развития Кировской области</t>
  </si>
  <si>
    <t>Пырегова Надежда Анатольевна
Черанева Светлана Александровна</t>
  </si>
  <si>
    <t>17063/17063</t>
  </si>
  <si>
    <t>1320/1346</t>
  </si>
  <si>
    <t>60/61</t>
  </si>
  <si>
    <t>556/556</t>
  </si>
  <si>
    <t>13/13</t>
  </si>
  <si>
    <t>92,3%/93,84%</t>
  </si>
  <si>
    <t>76,3%</t>
  </si>
  <si>
    <t>104,76%/105,98%</t>
  </si>
  <si>
    <t>не установлен</t>
  </si>
  <si>
    <t>до принятия Устава в новой редакции</t>
  </si>
  <si>
    <t>до принятия записи Единого государственного реестра юридических лиц в новой редакции</t>
  </si>
  <si>
    <t>8</t>
  </si>
  <si>
    <t xml:space="preserve">Общая площадь объектов недвижимого имущества, арендуемых учреждением (кв. м) </t>
  </si>
  <si>
    <t>Наименование областного государственного учреждения:</t>
  </si>
  <si>
    <t>В % к предыдущему отчетному периоду</t>
  </si>
  <si>
    <t>Единицы измерения
показателя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</si>
</sst>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_-* #,##0_р_._-;\-* #,##0_р_._-;_-* &quot;-&quot;??_р_._-;_-@_-"/>
  </numFmts>
  <fonts count="13">
    <font>
      <sz val="10"/>
      <name val="Arial Cyr"/>
      <family val="2"/>
    </font>
    <font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color indexed="9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1" xfId="0" applyFont="1" applyBorder="1"/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0" fontId="4" fillId="0" borderId="0" xfId="0" applyFont="1" applyFill="1"/>
    <xf numFmtId="0" fontId="9" fillId="0" borderId="1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5" fillId="0" borderId="0" xfId="0" applyFont="1"/>
    <xf numFmtId="49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164" fontId="9" fillId="0" borderId="0" xfId="20" applyFont="1" applyFill="1" applyBorder="1" applyAlignment="1">
      <alignment horizontal="center"/>
    </xf>
    <xf numFmtId="9" fontId="9" fillId="0" borderId="0" xfId="2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166" fontId="4" fillId="0" borderId="1" xfId="20" applyNumberFormat="1" applyFont="1" applyFill="1" applyBorder="1" applyAlignment="1">
      <alignment horizontal="center"/>
    </xf>
    <xf numFmtId="166" fontId="4" fillId="0" borderId="3" xfId="20" applyNumberFormat="1" applyFont="1" applyFill="1" applyBorder="1" applyAlignment="1">
      <alignment horizontal="center"/>
    </xf>
    <xf numFmtId="166" fontId="4" fillId="0" borderId="4" xfId="20" applyNumberFormat="1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10" fontId="4" fillId="0" borderId="1" xfId="21" applyNumberFormat="1" applyFont="1" applyFill="1" applyBorder="1" applyAlignment="1">
      <alignment horizontal="center"/>
    </xf>
    <xf numFmtId="10" fontId="4" fillId="0" borderId="3" xfId="21" applyNumberFormat="1" applyFont="1" applyFill="1" applyBorder="1" applyAlignment="1">
      <alignment horizontal="center"/>
    </xf>
    <xf numFmtId="10" fontId="4" fillId="0" borderId="4" xfId="21" applyNumberFormat="1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wrapText="1"/>
    </xf>
    <xf numFmtId="0" fontId="4" fillId="0" borderId="4" xfId="0" applyNumberFormat="1" applyFont="1" applyFill="1" applyBorder="1" applyAlignment="1">
      <alignment horizontal="center" wrapText="1"/>
    </xf>
    <xf numFmtId="10" fontId="4" fillId="0" borderId="1" xfId="21" applyNumberFormat="1" applyFont="1" applyFill="1" applyBorder="1" applyAlignment="1">
      <alignment horizontal="center" wrapText="1"/>
    </xf>
    <xf numFmtId="10" fontId="4" fillId="0" borderId="3" xfId="21" applyNumberFormat="1" applyFont="1" applyFill="1" applyBorder="1" applyAlignment="1">
      <alignment horizontal="center" wrapText="1"/>
    </xf>
    <xf numFmtId="10" fontId="4" fillId="0" borderId="4" xfId="21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9" fontId="4" fillId="0" borderId="1" xfId="21" applyFont="1" applyFill="1" applyBorder="1" applyAlignment="1">
      <alignment horizontal="center" wrapText="1"/>
    </xf>
    <xf numFmtId="9" fontId="4" fillId="0" borderId="3" xfId="21" applyFont="1" applyFill="1" applyBorder="1" applyAlignment="1">
      <alignment horizontal="center" wrapText="1"/>
    </xf>
    <xf numFmtId="9" fontId="4" fillId="0" borderId="4" xfId="21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/>
    </xf>
    <xf numFmtId="9" fontId="4" fillId="0" borderId="1" xfId="21" applyFont="1" applyFill="1" applyBorder="1" applyAlignment="1">
      <alignment horizontal="center" vertical="center"/>
    </xf>
    <xf numFmtId="9" fontId="4" fillId="0" borderId="3" xfId="21" applyFont="1" applyFill="1" applyBorder="1" applyAlignment="1">
      <alignment horizontal="center" vertical="center"/>
    </xf>
    <xf numFmtId="9" fontId="4" fillId="0" borderId="4" xfId="2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4" fillId="0" borderId="1" xfId="20" applyFont="1" applyFill="1" applyBorder="1" applyAlignment="1">
      <alignment horizontal="center" wrapText="1"/>
    </xf>
    <xf numFmtId="164" fontId="4" fillId="0" borderId="3" xfId="20" applyFont="1" applyFill="1" applyBorder="1" applyAlignment="1">
      <alignment horizontal="center" wrapText="1"/>
    </xf>
    <xf numFmtId="164" fontId="4" fillId="0" borderId="4" xfId="2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top" wrapText="1"/>
    </xf>
    <xf numFmtId="49" fontId="4" fillId="0" borderId="1" xfId="21" applyNumberFormat="1" applyFont="1" applyFill="1" applyBorder="1" applyAlignment="1">
      <alignment horizontal="center" vertical="center"/>
    </xf>
    <xf numFmtId="49" fontId="4" fillId="0" borderId="3" xfId="21" applyNumberFormat="1" applyFont="1" applyFill="1" applyBorder="1" applyAlignment="1">
      <alignment horizontal="center" vertical="center"/>
    </xf>
    <xf numFmtId="49" fontId="4" fillId="0" borderId="4" xfId="2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164" fontId="3" fillId="0" borderId="5" xfId="20" applyFont="1" applyFill="1" applyBorder="1" applyAlignment="1">
      <alignment horizontal="center" vertical="center"/>
    </xf>
    <xf numFmtId="164" fontId="4" fillId="0" borderId="1" xfId="20" applyFont="1" applyFill="1" applyBorder="1" applyAlignment="1">
      <alignment horizontal="center"/>
    </xf>
    <xf numFmtId="164" fontId="4" fillId="0" borderId="3" xfId="20" applyFont="1" applyFill="1" applyBorder="1" applyAlignment="1">
      <alignment horizontal="center"/>
    </xf>
    <xf numFmtId="164" fontId="4" fillId="0" borderId="4" xfId="20" applyFont="1" applyFill="1" applyBorder="1" applyAlignment="1">
      <alignment horizontal="center"/>
    </xf>
    <xf numFmtId="164" fontId="3" fillId="0" borderId="1" xfId="20" applyFont="1" applyBorder="1" applyAlignment="1">
      <alignment horizontal="center" vertical="center"/>
    </xf>
    <xf numFmtId="164" fontId="3" fillId="0" borderId="3" xfId="20" applyFont="1" applyBorder="1" applyAlignment="1">
      <alignment horizontal="center" vertical="center"/>
    </xf>
    <xf numFmtId="164" fontId="3" fillId="0" borderId="4" xfId="20" applyFont="1" applyBorder="1" applyAlignment="1">
      <alignment horizontal="center" vertical="center"/>
    </xf>
    <xf numFmtId="164" fontId="3" fillId="0" borderId="5" xfId="2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10" fillId="0" borderId="1" xfId="20" applyFont="1" applyFill="1" applyBorder="1" applyAlignment="1">
      <alignment horizontal="center" vertical="center"/>
    </xf>
    <xf numFmtId="164" fontId="10" fillId="0" borderId="3" xfId="20" applyFont="1" applyFill="1" applyBorder="1" applyAlignment="1">
      <alignment horizontal="center" vertical="center"/>
    </xf>
    <xf numFmtId="164" fontId="10" fillId="0" borderId="4" xfId="20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/>
    </xf>
    <xf numFmtId="4" fontId="9" fillId="0" borderId="3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/>
    </xf>
    <xf numFmtId="10" fontId="9" fillId="0" borderId="1" xfId="21" applyNumberFormat="1" applyFont="1" applyFill="1" applyBorder="1" applyAlignment="1">
      <alignment horizontal="center"/>
    </xf>
    <xf numFmtId="10" fontId="9" fillId="0" borderId="3" xfId="21" applyNumberFormat="1" applyFont="1" applyFill="1" applyBorder="1" applyAlignment="1">
      <alignment horizontal="center"/>
    </xf>
    <xf numFmtId="10" fontId="9" fillId="0" borderId="4" xfId="21" applyNumberFormat="1" applyFont="1" applyFill="1" applyBorder="1" applyAlignment="1">
      <alignment horizontal="center"/>
    </xf>
    <xf numFmtId="4" fontId="5" fillId="0" borderId="1" xfId="20" applyNumberFormat="1" applyFont="1" applyFill="1" applyBorder="1" applyAlignment="1">
      <alignment horizontal="center"/>
    </xf>
    <xf numFmtId="4" fontId="5" fillId="0" borderId="3" xfId="20" applyNumberFormat="1" applyFont="1" applyFill="1" applyBorder="1" applyAlignment="1">
      <alignment horizontal="center"/>
    </xf>
    <xf numFmtId="4" fontId="5" fillId="0" borderId="4" xfId="2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top"/>
    </xf>
    <xf numFmtId="164" fontId="10" fillId="0" borderId="5" xfId="20" applyFont="1" applyFill="1" applyBorder="1" applyAlignment="1">
      <alignment horizontal="center" vertical="center"/>
    </xf>
    <xf numFmtId="164" fontId="3" fillId="0" borderId="5" xfId="20" applyNumberFormat="1" applyFont="1" applyFill="1" applyBorder="1" applyAlignment="1">
      <alignment horizontal="center" vertical="center"/>
    </xf>
    <xf numFmtId="164" fontId="3" fillId="0" borderId="1" xfId="20" applyNumberFormat="1" applyFont="1" applyFill="1" applyBorder="1" applyAlignment="1">
      <alignment horizontal="center" vertical="center"/>
    </xf>
    <xf numFmtId="164" fontId="3" fillId="0" borderId="3" xfId="20" applyNumberFormat="1" applyFont="1" applyFill="1" applyBorder="1" applyAlignment="1">
      <alignment horizontal="center" vertical="center"/>
    </xf>
    <xf numFmtId="164" fontId="3" fillId="0" borderId="4" xfId="2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4" fillId="0" borderId="1" xfId="21" applyNumberFormat="1" applyFont="1" applyFill="1" applyBorder="1" applyAlignment="1">
      <alignment horizontal="center" vertical="center"/>
    </xf>
    <xf numFmtId="2" fontId="4" fillId="0" borderId="3" xfId="21" applyNumberFormat="1" applyFont="1" applyFill="1" applyBorder="1" applyAlignment="1">
      <alignment horizontal="center" vertical="center"/>
    </xf>
    <xf numFmtId="2" fontId="4" fillId="0" borderId="4" xfId="21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164" fontId="3" fillId="0" borderId="1" xfId="20" applyFont="1" applyFill="1" applyBorder="1" applyAlignment="1">
      <alignment horizontal="center" vertical="center"/>
    </xf>
    <xf numFmtId="164" fontId="3" fillId="0" borderId="3" xfId="20" applyFont="1" applyFill="1" applyBorder="1" applyAlignment="1">
      <alignment horizontal="center" vertical="center"/>
    </xf>
    <xf numFmtId="164" fontId="3" fillId="0" borderId="4" xfId="2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horizontal="center" vertical="top"/>
    </xf>
    <xf numFmtId="49" fontId="5" fillId="0" borderId="7" xfId="0" applyNumberFormat="1" applyFont="1" applyFill="1" applyBorder="1" applyAlignment="1">
      <alignment horizontal="center" vertical="top"/>
    </xf>
    <xf numFmtId="164" fontId="10" fillId="0" borderId="6" xfId="0" applyNumberFormat="1" applyFont="1" applyFill="1" applyBorder="1" applyAlignment="1">
      <alignment horizontal="center" vertical="top"/>
    </xf>
    <xf numFmtId="164" fontId="10" fillId="0" borderId="7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/>
    </xf>
    <xf numFmtId="49" fontId="4" fillId="0" borderId="1" xfId="21" applyNumberFormat="1" applyFont="1" applyFill="1" applyBorder="1" applyAlignment="1">
      <alignment horizontal="center" wrapText="1"/>
    </xf>
    <xf numFmtId="49" fontId="4" fillId="0" borderId="3" xfId="21" applyNumberFormat="1" applyFont="1" applyFill="1" applyBorder="1" applyAlignment="1">
      <alignment horizontal="center" wrapText="1"/>
    </xf>
    <xf numFmtId="49" fontId="4" fillId="0" borderId="4" xfId="21" applyNumberFormat="1" applyFont="1" applyFill="1" applyBorder="1" applyAlignment="1">
      <alignment horizontal="center" wrapText="1"/>
    </xf>
    <xf numFmtId="2" fontId="4" fillId="0" borderId="1" xfId="20" applyNumberFormat="1" applyFont="1" applyFill="1" applyBorder="1" applyAlignment="1">
      <alignment horizontal="center"/>
    </xf>
    <xf numFmtId="2" fontId="4" fillId="0" borderId="3" xfId="20" applyNumberFormat="1" applyFont="1" applyFill="1" applyBorder="1" applyAlignment="1">
      <alignment horizontal="center"/>
    </xf>
    <xf numFmtId="2" fontId="4" fillId="0" borderId="4" xfId="20" applyNumberFormat="1" applyFont="1" applyFill="1" applyBorder="1" applyAlignment="1">
      <alignment horizontal="center"/>
    </xf>
    <xf numFmtId="164" fontId="4" fillId="0" borderId="11" xfId="2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49" fontId="4" fillId="0" borderId="5" xfId="0" applyNumberFormat="1" applyFont="1" applyBorder="1" applyAlignment="1">
      <alignment horizont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/>
    </xf>
    <xf numFmtId="0" fontId="12" fillId="0" borderId="11" xfId="0" applyFont="1" applyFill="1" applyBorder="1" applyAlignment="1">
      <alignment horizontal="left" wrapText="1"/>
    </xf>
    <xf numFmtId="0" fontId="5" fillId="0" borderId="0" xfId="0" applyFont="1" applyAlignment="1">
      <alignment horizontal="justify" wrapText="1"/>
    </xf>
    <xf numFmtId="0" fontId="4" fillId="0" borderId="1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9" fontId="9" fillId="0" borderId="1" xfId="21" applyNumberFormat="1" applyFont="1" applyFill="1" applyBorder="1" applyAlignment="1">
      <alignment horizontal="center"/>
    </xf>
    <xf numFmtId="9" fontId="9" fillId="0" borderId="3" xfId="21" applyNumberFormat="1" applyFont="1" applyFill="1" applyBorder="1" applyAlignment="1">
      <alignment horizontal="center"/>
    </xf>
    <xf numFmtId="9" fontId="9" fillId="0" borderId="4" xfId="21" applyNumberFormat="1" applyFont="1" applyFill="1" applyBorder="1" applyAlignment="1">
      <alignment horizontal="center"/>
    </xf>
    <xf numFmtId="10" fontId="4" fillId="0" borderId="3" xfId="0" applyNumberFormat="1" applyFont="1" applyFill="1" applyBorder="1" applyAlignment="1">
      <alignment horizontal="center"/>
    </xf>
    <xf numFmtId="10" fontId="4" fillId="0" borderId="4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5" fontId="3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4" fontId="9" fillId="0" borderId="1" xfId="20" applyNumberFormat="1" applyFont="1" applyFill="1" applyBorder="1" applyAlignment="1">
      <alignment horizontal="center"/>
    </xf>
    <xf numFmtId="4" fontId="9" fillId="0" borderId="3" xfId="20" applyNumberFormat="1" applyFont="1" applyFill="1" applyBorder="1" applyAlignment="1">
      <alignment horizontal="center"/>
    </xf>
    <xf numFmtId="4" fontId="9" fillId="0" borderId="4" xfId="20" applyNumberFormat="1" applyFont="1" applyFill="1" applyBorder="1" applyAlignment="1">
      <alignment horizontal="center"/>
    </xf>
    <xf numFmtId="10" fontId="9" fillId="0" borderId="1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/>
    </xf>
    <xf numFmtId="0" fontId="4" fillId="0" borderId="1" xfId="20" applyNumberFormat="1" applyFont="1" applyBorder="1" applyAlignment="1">
      <alignment horizontal="center" vertical="top"/>
    </xf>
    <xf numFmtId="0" fontId="4" fillId="0" borderId="3" xfId="20" applyNumberFormat="1" applyFont="1" applyBorder="1" applyAlignment="1">
      <alignment horizontal="center" vertical="top"/>
    </xf>
    <xf numFmtId="0" fontId="4" fillId="0" borderId="4" xfId="2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164" fontId="4" fillId="0" borderId="1" xfId="20" applyFont="1" applyBorder="1" applyAlignment="1">
      <alignment horizontal="center" vertical="top" wrapText="1"/>
    </xf>
    <xf numFmtId="164" fontId="4" fillId="0" borderId="3" xfId="20" applyFont="1" applyBorder="1" applyAlignment="1">
      <alignment horizontal="center" vertical="top" wrapText="1"/>
    </xf>
    <xf numFmtId="164" fontId="4" fillId="0" borderId="4" xfId="20" applyFont="1" applyBorder="1" applyAlignment="1">
      <alignment horizontal="center" vertical="top" wrapText="1"/>
    </xf>
    <xf numFmtId="9" fontId="4" fillId="0" borderId="1" xfId="21" applyNumberFormat="1" applyFont="1" applyFill="1" applyBorder="1" applyAlignment="1">
      <alignment horizontal="center"/>
    </xf>
    <xf numFmtId="9" fontId="4" fillId="0" borderId="3" xfId="21" applyNumberFormat="1" applyFont="1" applyFill="1" applyBorder="1" applyAlignment="1">
      <alignment horizontal="center"/>
    </xf>
    <xf numFmtId="9" fontId="4" fillId="0" borderId="4" xfId="21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9" fontId="4" fillId="0" borderId="1" xfId="21" applyFont="1" applyFill="1" applyBorder="1" applyAlignment="1">
      <alignment horizontal="center"/>
    </xf>
    <xf numFmtId="9" fontId="4" fillId="0" borderId="3" xfId="21" applyFont="1" applyFill="1" applyBorder="1" applyAlignment="1">
      <alignment horizontal="center"/>
    </xf>
    <xf numFmtId="9" fontId="4" fillId="0" borderId="4" xfId="21" applyFont="1" applyFill="1" applyBorder="1" applyAlignment="1">
      <alignment horizontal="center"/>
    </xf>
    <xf numFmtId="9" fontId="9" fillId="0" borderId="1" xfId="21" applyFont="1" applyFill="1" applyBorder="1" applyAlignment="1">
      <alignment horizontal="center"/>
    </xf>
    <xf numFmtId="9" fontId="9" fillId="0" borderId="3" xfId="21" applyFont="1" applyFill="1" applyBorder="1" applyAlignment="1">
      <alignment horizontal="center"/>
    </xf>
    <xf numFmtId="9" fontId="9" fillId="0" borderId="4" xfId="2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5" fillId="0" borderId="1" xfId="20" applyNumberFormat="1" applyFont="1" applyFill="1" applyBorder="1" applyAlignment="1">
      <alignment horizontal="center" wrapText="1"/>
    </xf>
    <xf numFmtId="4" fontId="5" fillId="0" borderId="3" xfId="20" applyNumberFormat="1" applyFont="1" applyFill="1" applyBorder="1" applyAlignment="1">
      <alignment horizontal="center" wrapText="1"/>
    </xf>
    <xf numFmtId="4" fontId="5" fillId="0" borderId="4" xfId="20" applyNumberFormat="1" applyFont="1" applyFill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top"/>
    </xf>
    <xf numFmtId="49" fontId="9" fillId="0" borderId="3" xfId="0" applyNumberFormat="1" applyFont="1" applyBorder="1" applyAlignment="1">
      <alignment horizontal="center" vertical="top"/>
    </xf>
    <xf numFmtId="49" fontId="9" fillId="0" borderId="4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left" vertical="top"/>
    </xf>
    <xf numFmtId="9" fontId="4" fillId="0" borderId="1" xfId="0" applyNumberFormat="1" applyFont="1" applyFill="1" applyBorder="1" applyAlignment="1">
      <alignment horizontal="center"/>
    </xf>
    <xf numFmtId="9" fontId="4" fillId="0" borderId="3" xfId="0" applyNumberFormat="1" applyFont="1" applyFill="1" applyBorder="1" applyAlignment="1">
      <alignment horizontal="center"/>
    </xf>
    <xf numFmtId="9" fontId="4" fillId="0" borderId="4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 vertical="top"/>
    </xf>
    <xf numFmtId="164" fontId="10" fillId="0" borderId="3" xfId="0" applyNumberFormat="1" applyFont="1" applyFill="1" applyBorder="1" applyAlignment="1">
      <alignment horizontal="center" vertical="top"/>
    </xf>
    <xf numFmtId="164" fontId="10" fillId="0" borderId="4" xfId="0" applyNumberFormat="1" applyFont="1" applyFill="1" applyBorder="1" applyAlignment="1">
      <alignment horizontal="center" vertical="top"/>
    </xf>
    <xf numFmtId="164" fontId="4" fillId="0" borderId="3" xfId="20" applyFont="1" applyBorder="1" applyAlignment="1">
      <alignment horizontal="left" vertical="center" wrapText="1"/>
    </xf>
    <xf numFmtId="164" fontId="4" fillId="0" borderId="4" xfId="2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Процентный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211"/>
  <sheetViews>
    <sheetView tabSelected="1" view="pageBreakPreview" zoomScaleSheetLayoutView="100" workbookViewId="0" topLeftCell="A1">
      <selection activeCell="EZ19" sqref="EZ19"/>
    </sheetView>
  </sheetViews>
  <sheetFormatPr defaultColWidth="0.875" defaultRowHeight="12.75"/>
  <cols>
    <col min="1" max="5" width="0.875" style="1" customWidth="1"/>
    <col min="6" max="6" width="3.75390625" style="1" customWidth="1"/>
    <col min="7" max="7" width="0.875" style="1" hidden="1" customWidth="1"/>
    <col min="8" max="13" width="0.875" style="1" customWidth="1"/>
    <col min="14" max="14" width="1.37890625" style="1" customWidth="1"/>
    <col min="15" max="23" width="0.875" style="1" customWidth="1"/>
    <col min="24" max="24" width="1.75390625" style="1" customWidth="1"/>
    <col min="25" max="47" width="0.875" style="1" customWidth="1"/>
    <col min="48" max="48" width="8.00390625" style="1" customWidth="1"/>
    <col min="49" max="51" width="0.875" style="1" customWidth="1"/>
    <col min="52" max="52" width="3.375" style="1" customWidth="1"/>
    <col min="53" max="53" width="0.875" style="1" customWidth="1"/>
    <col min="54" max="54" width="1.12109375" style="1" customWidth="1"/>
    <col min="55" max="71" width="0.875" style="1" customWidth="1"/>
    <col min="72" max="72" width="2.00390625" style="1" customWidth="1"/>
    <col min="73" max="82" width="0.875" style="1" customWidth="1"/>
    <col min="83" max="83" width="6.625" style="1" customWidth="1"/>
    <col min="84" max="90" width="0.875" style="1" customWidth="1"/>
    <col min="91" max="91" width="2.25390625" style="1" customWidth="1"/>
    <col min="92" max="92" width="2.875" style="1" customWidth="1"/>
    <col min="93" max="95" width="0.875" style="1" customWidth="1"/>
    <col min="96" max="96" width="3.75390625" style="1" customWidth="1"/>
    <col min="97" max="97" width="0.875" style="1" customWidth="1"/>
    <col min="98" max="98" width="5.625" style="1" bestFit="1" customWidth="1"/>
    <col min="99" max="104" width="0.875" style="1" customWidth="1"/>
    <col min="105" max="105" width="1.75390625" style="1" customWidth="1"/>
    <col min="106" max="107" width="0.875" style="1" customWidth="1"/>
    <col min="108" max="108" width="4.75390625" style="1" customWidth="1"/>
    <col min="109" max="16384" width="0.875" style="1" customWidth="1"/>
  </cols>
  <sheetData>
    <row r="1" spans="1:108" s="9" customFormat="1" ht="14.25" customHeight="1">
      <c r="A1" s="196" t="s">
        <v>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</row>
    <row r="2" spans="1:108" s="9" customFormat="1" ht="13.5" customHeight="1">
      <c r="A2" s="197" t="s">
        <v>78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7"/>
    </row>
    <row r="3" spans="1:108" ht="14.25" customHeight="1">
      <c r="A3" s="197" t="s">
        <v>175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</row>
    <row r="4" spans="1:108" ht="14.25" customHeight="1">
      <c r="A4" s="197" t="s">
        <v>29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</row>
    <row r="5" spans="1:108" ht="14.2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6"/>
      <c r="BG5" s="26" t="s">
        <v>30</v>
      </c>
      <c r="BH5" s="208" t="s">
        <v>253</v>
      </c>
      <c r="BI5" s="208"/>
      <c r="BJ5" s="208"/>
      <c r="BK5" s="208"/>
      <c r="BL5" s="25" t="s">
        <v>2</v>
      </c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7"/>
      <c r="CY5" s="25"/>
      <c r="CZ5" s="25"/>
      <c r="DA5" s="25"/>
      <c r="DB5" s="25"/>
      <c r="DC5" s="25"/>
      <c r="DD5" s="25"/>
    </row>
    <row r="6" spans="1:105" s="4" customFormat="1" ht="12.75" customHeight="1">
      <c r="A6" s="4" t="s">
        <v>310</v>
      </c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CJ6" s="6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</row>
    <row r="7" spans="1:108" s="4" customFormat="1" ht="32.45" customHeight="1">
      <c r="A7" s="209" t="s">
        <v>190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</row>
    <row r="8" spans="1:108" s="5" customFormat="1" ht="27" customHeight="1">
      <c r="A8" s="8"/>
      <c r="B8" s="50" t="s">
        <v>31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166" t="s">
        <v>191</v>
      </c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8"/>
    </row>
    <row r="9" spans="1:108" s="5" customFormat="1" ht="27" customHeight="1">
      <c r="A9" s="8"/>
      <c r="B9" s="50" t="s">
        <v>32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166" t="s">
        <v>192</v>
      </c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8"/>
    </row>
    <row r="10" spans="1:108" s="5" customFormat="1" ht="27" customHeight="1">
      <c r="A10" s="8"/>
      <c r="B10" s="50" t="s">
        <v>100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211" t="s">
        <v>4</v>
      </c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48"/>
      <c r="CN10" s="202" t="s">
        <v>101</v>
      </c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</row>
    <row r="11" spans="1:108" s="5" customFormat="1" ht="28.15" customHeight="1">
      <c r="A11" s="8"/>
      <c r="B11" s="50" t="s">
        <v>33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220" t="s">
        <v>150</v>
      </c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2"/>
    </row>
    <row r="12" spans="1:108" s="5" customFormat="1" ht="37.5" customHeight="1">
      <c r="A12" s="8"/>
      <c r="B12" s="50" t="s">
        <v>79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198" t="s">
        <v>193</v>
      </c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200"/>
    </row>
    <row r="13" spans="2:105" s="9" customFormat="1" ht="12.75">
      <c r="B13" s="18"/>
      <c r="C13" s="18"/>
      <c r="D13" s="18"/>
      <c r="E13" s="18"/>
      <c r="F13" s="18"/>
      <c r="G13" s="18"/>
      <c r="H13" s="18" t="s">
        <v>80</v>
      </c>
      <c r="I13" s="18"/>
      <c r="J13" s="18"/>
      <c r="K13" s="18"/>
      <c r="L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</row>
    <row r="14" s="9" customFormat="1" ht="12.75">
      <c r="A14" s="33" t="s">
        <v>34</v>
      </c>
    </row>
    <row r="15" spans="1:108" s="19" customFormat="1" ht="14.25" customHeight="1">
      <c r="A15" s="201" t="s">
        <v>37</v>
      </c>
      <c r="B15" s="201"/>
      <c r="C15" s="201"/>
      <c r="D15" s="201"/>
      <c r="E15" s="201"/>
      <c r="F15" s="207" t="s">
        <v>35</v>
      </c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1" t="s">
        <v>36</v>
      </c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</row>
    <row r="16" spans="1:108" s="28" customFormat="1" ht="12.75">
      <c r="A16" s="202" t="s">
        <v>38</v>
      </c>
      <c r="B16" s="202"/>
      <c r="C16" s="202"/>
      <c r="D16" s="202"/>
      <c r="E16" s="202"/>
      <c r="F16" s="202" t="s">
        <v>215</v>
      </c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3" t="s">
        <v>216</v>
      </c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5"/>
    </row>
    <row r="17" spans="1:108" s="9" customFormat="1" ht="12.75">
      <c r="A17" s="210" t="s">
        <v>151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</row>
    <row r="18" spans="1:108" s="19" customFormat="1" ht="15" customHeight="1">
      <c r="A18" s="201" t="s">
        <v>37</v>
      </c>
      <c r="B18" s="201"/>
      <c r="C18" s="201"/>
      <c r="D18" s="201"/>
      <c r="E18" s="201"/>
      <c r="F18" s="207" t="s">
        <v>35</v>
      </c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1" t="s">
        <v>36</v>
      </c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</row>
    <row r="19" spans="1:108" s="9" customFormat="1" ht="12.75">
      <c r="A19" s="206" t="s">
        <v>38</v>
      </c>
      <c r="B19" s="206"/>
      <c r="C19" s="206"/>
      <c r="D19" s="206"/>
      <c r="E19" s="206"/>
      <c r="F19" s="202" t="s">
        <v>217</v>
      </c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3" t="s">
        <v>218</v>
      </c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5"/>
    </row>
    <row r="20" spans="1:108" s="9" customFormat="1" ht="12.75">
      <c r="A20" s="206" t="s">
        <v>39</v>
      </c>
      <c r="B20" s="206"/>
      <c r="C20" s="206"/>
      <c r="D20" s="206"/>
      <c r="E20" s="206"/>
      <c r="F20" s="202" t="s">
        <v>219</v>
      </c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3" t="s">
        <v>220</v>
      </c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5"/>
    </row>
    <row r="21" spans="1:108" s="9" customFormat="1" ht="12.75">
      <c r="A21" s="206" t="s">
        <v>50</v>
      </c>
      <c r="B21" s="206"/>
      <c r="C21" s="206"/>
      <c r="D21" s="206"/>
      <c r="E21" s="206"/>
      <c r="F21" s="202" t="s">
        <v>221</v>
      </c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3" t="s">
        <v>222</v>
      </c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5"/>
    </row>
    <row r="22" spans="1:108" s="9" customFormat="1" ht="12.75">
      <c r="A22" s="206" t="s">
        <v>71</v>
      </c>
      <c r="B22" s="206"/>
      <c r="C22" s="206"/>
      <c r="D22" s="206"/>
      <c r="E22" s="206"/>
      <c r="F22" s="202" t="s">
        <v>223</v>
      </c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3" t="s">
        <v>224</v>
      </c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5"/>
    </row>
    <row r="23" spans="1:108" s="9" customFormat="1" ht="24" customHeight="1">
      <c r="A23" s="210" t="s">
        <v>152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</row>
    <row r="24" spans="1:108" s="19" customFormat="1" ht="39.75" customHeight="1">
      <c r="A24" s="201" t="s">
        <v>37</v>
      </c>
      <c r="B24" s="201"/>
      <c r="C24" s="201"/>
      <c r="D24" s="201"/>
      <c r="E24" s="201"/>
      <c r="F24" s="244" t="s">
        <v>40</v>
      </c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 t="s">
        <v>41</v>
      </c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  <c r="BI24" s="245"/>
      <c r="BJ24" s="245"/>
      <c r="BK24" s="245"/>
      <c r="BL24" s="245"/>
      <c r="BM24" s="245"/>
      <c r="BN24" s="245"/>
      <c r="BO24" s="245"/>
      <c r="BP24" s="245"/>
      <c r="BQ24" s="245"/>
      <c r="BR24" s="245"/>
      <c r="BS24" s="245"/>
      <c r="BT24" s="245"/>
      <c r="BU24" s="245"/>
      <c r="BV24" s="245"/>
      <c r="BW24" s="245"/>
      <c r="BX24" s="245"/>
      <c r="BY24" s="245"/>
      <c r="BZ24" s="245"/>
      <c r="CA24" s="245"/>
      <c r="CB24" s="245"/>
      <c r="CC24" s="245"/>
      <c r="CD24" s="245"/>
      <c r="CE24" s="245"/>
      <c r="CF24" s="245"/>
      <c r="CG24" s="245"/>
      <c r="CH24" s="245"/>
      <c r="CI24" s="245"/>
      <c r="CJ24" s="245"/>
      <c r="CK24" s="245"/>
      <c r="CL24" s="245"/>
      <c r="CM24" s="245"/>
      <c r="CN24" s="245"/>
      <c r="CO24" s="245"/>
      <c r="CP24" s="245"/>
      <c r="CQ24" s="245"/>
      <c r="CR24" s="245"/>
      <c r="CS24" s="245"/>
      <c r="CT24" s="245"/>
      <c r="CU24" s="245"/>
      <c r="CV24" s="245"/>
      <c r="CW24" s="245"/>
      <c r="CX24" s="245"/>
      <c r="CY24" s="245"/>
      <c r="CZ24" s="246"/>
      <c r="DA24" s="105" t="s">
        <v>312</v>
      </c>
      <c r="DB24" s="83"/>
      <c r="DC24" s="83"/>
      <c r="DD24" s="84"/>
    </row>
    <row r="25" spans="1:108" s="9" customFormat="1" ht="145.5" customHeight="1">
      <c r="A25" s="53" t="s">
        <v>38</v>
      </c>
      <c r="B25" s="53"/>
      <c r="C25" s="53"/>
      <c r="D25" s="53"/>
      <c r="E25" s="53"/>
      <c r="F25" s="327" t="s">
        <v>197</v>
      </c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9" t="s">
        <v>195</v>
      </c>
      <c r="AO25" s="330"/>
      <c r="AP25" s="330"/>
      <c r="AQ25" s="330"/>
      <c r="AR25" s="330"/>
      <c r="AS25" s="330"/>
      <c r="AT25" s="330"/>
      <c r="AU25" s="330"/>
      <c r="AV25" s="330"/>
      <c r="AW25" s="330"/>
      <c r="AX25" s="330"/>
      <c r="AY25" s="330"/>
      <c r="AZ25" s="330"/>
      <c r="BA25" s="330"/>
      <c r="BB25" s="330"/>
      <c r="BC25" s="330"/>
      <c r="BD25" s="330"/>
      <c r="BE25" s="330"/>
      <c r="BF25" s="330"/>
      <c r="BG25" s="330"/>
      <c r="BH25" s="330"/>
      <c r="BI25" s="330"/>
      <c r="BJ25" s="330"/>
      <c r="BK25" s="330"/>
      <c r="BL25" s="330"/>
      <c r="BM25" s="330"/>
      <c r="BN25" s="330"/>
      <c r="BO25" s="330"/>
      <c r="BP25" s="330"/>
      <c r="BQ25" s="330"/>
      <c r="BR25" s="330"/>
      <c r="BS25" s="330"/>
      <c r="BT25" s="330"/>
      <c r="BU25" s="330"/>
      <c r="BV25" s="330"/>
      <c r="BW25" s="330"/>
      <c r="BX25" s="330"/>
      <c r="BY25" s="330"/>
      <c r="BZ25" s="330"/>
      <c r="CA25" s="330"/>
      <c r="CB25" s="330"/>
      <c r="CC25" s="330"/>
      <c r="CD25" s="330"/>
      <c r="CE25" s="330"/>
      <c r="CF25" s="330"/>
      <c r="CG25" s="330"/>
      <c r="CH25" s="330"/>
      <c r="CI25" s="330"/>
      <c r="CJ25" s="330"/>
      <c r="CK25" s="330"/>
      <c r="CL25" s="330"/>
      <c r="CM25" s="330"/>
      <c r="CN25" s="330"/>
      <c r="CO25" s="330"/>
      <c r="CP25" s="330"/>
      <c r="CQ25" s="330"/>
      <c r="CR25" s="330"/>
      <c r="CS25" s="330"/>
      <c r="CT25" s="330"/>
      <c r="CU25" s="330"/>
      <c r="CV25" s="330"/>
      <c r="CW25" s="330"/>
      <c r="CX25" s="330"/>
      <c r="CY25" s="330"/>
      <c r="CZ25" s="331"/>
      <c r="DA25" s="324" t="s">
        <v>196</v>
      </c>
      <c r="DB25" s="325"/>
      <c r="DC25" s="325"/>
      <c r="DD25" s="326"/>
    </row>
    <row r="26" spans="1:108" s="9" customFormat="1" ht="145.5" customHeight="1">
      <c r="A26" s="145" t="s">
        <v>39</v>
      </c>
      <c r="B26" s="146"/>
      <c r="C26" s="146"/>
      <c r="D26" s="146"/>
      <c r="E26" s="147"/>
      <c r="F26" s="327" t="s">
        <v>194</v>
      </c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  <c r="AN26" s="329" t="s">
        <v>195</v>
      </c>
      <c r="AO26" s="330"/>
      <c r="AP26" s="330"/>
      <c r="AQ26" s="330"/>
      <c r="AR26" s="330"/>
      <c r="AS26" s="330"/>
      <c r="AT26" s="330"/>
      <c r="AU26" s="330"/>
      <c r="AV26" s="330"/>
      <c r="AW26" s="330"/>
      <c r="AX26" s="330"/>
      <c r="AY26" s="330"/>
      <c r="AZ26" s="330"/>
      <c r="BA26" s="330"/>
      <c r="BB26" s="330"/>
      <c r="BC26" s="330"/>
      <c r="BD26" s="330"/>
      <c r="BE26" s="330"/>
      <c r="BF26" s="330"/>
      <c r="BG26" s="330"/>
      <c r="BH26" s="330"/>
      <c r="BI26" s="330"/>
      <c r="BJ26" s="330"/>
      <c r="BK26" s="330"/>
      <c r="BL26" s="330"/>
      <c r="BM26" s="330"/>
      <c r="BN26" s="330"/>
      <c r="BO26" s="330"/>
      <c r="BP26" s="330"/>
      <c r="BQ26" s="330"/>
      <c r="BR26" s="330"/>
      <c r="BS26" s="330"/>
      <c r="BT26" s="330"/>
      <c r="BU26" s="330"/>
      <c r="BV26" s="330"/>
      <c r="BW26" s="330"/>
      <c r="BX26" s="330"/>
      <c r="BY26" s="330"/>
      <c r="BZ26" s="330"/>
      <c r="CA26" s="330"/>
      <c r="CB26" s="330"/>
      <c r="CC26" s="330"/>
      <c r="CD26" s="330"/>
      <c r="CE26" s="330"/>
      <c r="CF26" s="330"/>
      <c r="CG26" s="330"/>
      <c r="CH26" s="330"/>
      <c r="CI26" s="330"/>
      <c r="CJ26" s="330"/>
      <c r="CK26" s="330"/>
      <c r="CL26" s="330"/>
      <c r="CM26" s="330"/>
      <c r="CN26" s="330"/>
      <c r="CO26" s="330"/>
      <c r="CP26" s="330"/>
      <c r="CQ26" s="330"/>
      <c r="CR26" s="330"/>
      <c r="CS26" s="330"/>
      <c r="CT26" s="330"/>
      <c r="CU26" s="330"/>
      <c r="CV26" s="330"/>
      <c r="CW26" s="330"/>
      <c r="CX26" s="330"/>
      <c r="CY26" s="330"/>
      <c r="CZ26" s="331"/>
      <c r="DA26" s="324" t="s">
        <v>196</v>
      </c>
      <c r="DB26" s="325"/>
      <c r="DC26" s="325"/>
      <c r="DD26" s="326"/>
    </row>
    <row r="27" spans="1:108" s="9" customFormat="1" ht="145.5" customHeight="1">
      <c r="A27" s="145" t="s">
        <v>50</v>
      </c>
      <c r="B27" s="146"/>
      <c r="C27" s="146"/>
      <c r="D27" s="146"/>
      <c r="E27" s="147"/>
      <c r="F27" s="327" t="s">
        <v>230</v>
      </c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9" t="s">
        <v>231</v>
      </c>
      <c r="AO27" s="330"/>
      <c r="AP27" s="330"/>
      <c r="AQ27" s="330"/>
      <c r="AR27" s="330"/>
      <c r="AS27" s="330"/>
      <c r="AT27" s="330"/>
      <c r="AU27" s="330"/>
      <c r="AV27" s="330"/>
      <c r="AW27" s="330"/>
      <c r="AX27" s="330"/>
      <c r="AY27" s="330"/>
      <c r="AZ27" s="330"/>
      <c r="BA27" s="330"/>
      <c r="BB27" s="330"/>
      <c r="BC27" s="330"/>
      <c r="BD27" s="330"/>
      <c r="BE27" s="330"/>
      <c r="BF27" s="330"/>
      <c r="BG27" s="330"/>
      <c r="BH27" s="330"/>
      <c r="BI27" s="330"/>
      <c r="BJ27" s="330"/>
      <c r="BK27" s="330"/>
      <c r="BL27" s="330"/>
      <c r="BM27" s="330"/>
      <c r="BN27" s="330"/>
      <c r="BO27" s="330"/>
      <c r="BP27" s="330"/>
      <c r="BQ27" s="330"/>
      <c r="BR27" s="330"/>
      <c r="BS27" s="330"/>
      <c r="BT27" s="330"/>
      <c r="BU27" s="330"/>
      <c r="BV27" s="330"/>
      <c r="BW27" s="330"/>
      <c r="BX27" s="330"/>
      <c r="BY27" s="330"/>
      <c r="BZ27" s="330"/>
      <c r="CA27" s="330"/>
      <c r="CB27" s="330"/>
      <c r="CC27" s="330"/>
      <c r="CD27" s="330"/>
      <c r="CE27" s="330"/>
      <c r="CF27" s="330"/>
      <c r="CG27" s="330"/>
      <c r="CH27" s="330"/>
      <c r="CI27" s="330"/>
      <c r="CJ27" s="330"/>
      <c r="CK27" s="330"/>
      <c r="CL27" s="330"/>
      <c r="CM27" s="330"/>
      <c r="CN27" s="330"/>
      <c r="CO27" s="330"/>
      <c r="CP27" s="330"/>
      <c r="CQ27" s="330"/>
      <c r="CR27" s="330"/>
      <c r="CS27" s="330"/>
      <c r="CT27" s="330"/>
      <c r="CU27" s="330"/>
      <c r="CV27" s="330"/>
      <c r="CW27" s="330"/>
      <c r="CX27" s="330"/>
      <c r="CY27" s="330"/>
      <c r="CZ27" s="331"/>
      <c r="DA27" s="324" t="s">
        <v>196</v>
      </c>
      <c r="DB27" s="325"/>
      <c r="DC27" s="325"/>
      <c r="DD27" s="326"/>
    </row>
    <row r="28" spans="1:108" s="9" customFormat="1" ht="37.5" customHeight="1">
      <c r="A28" s="210" t="s">
        <v>176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  <c r="BZ28" s="210"/>
      <c r="CA28" s="210"/>
      <c r="CB28" s="210"/>
      <c r="CC28" s="210"/>
      <c r="CD28" s="210"/>
      <c r="CE28" s="210"/>
      <c r="CF28" s="210"/>
      <c r="CG28" s="210"/>
      <c r="CH28" s="210"/>
      <c r="CI28" s="210"/>
      <c r="CJ28" s="210"/>
      <c r="CK28" s="210"/>
      <c r="CL28" s="210"/>
      <c r="CM28" s="210"/>
      <c r="CN28" s="210"/>
      <c r="CO28" s="210"/>
      <c r="CP28" s="210"/>
      <c r="CQ28" s="210"/>
      <c r="CR28" s="210"/>
      <c r="CS28" s="210"/>
      <c r="CT28" s="210"/>
      <c r="CU28" s="210"/>
      <c r="CV28" s="210"/>
      <c r="CW28" s="210"/>
      <c r="CX28" s="210"/>
      <c r="CY28" s="210"/>
      <c r="CZ28" s="210"/>
      <c r="DA28" s="210"/>
      <c r="DB28" s="210"/>
      <c r="DC28" s="210"/>
      <c r="DD28" s="210"/>
    </row>
    <row r="29" spans="1:108" s="9" customFormat="1" ht="12.75">
      <c r="A29" s="201" t="s">
        <v>37</v>
      </c>
      <c r="B29" s="201"/>
      <c r="C29" s="201"/>
      <c r="D29" s="201"/>
      <c r="E29" s="201"/>
      <c r="F29" s="244" t="s">
        <v>82</v>
      </c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6"/>
      <c r="AW29" s="201" t="s">
        <v>83</v>
      </c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62" t="s">
        <v>84</v>
      </c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3"/>
    </row>
    <row r="30" spans="1:108" s="9" customFormat="1" ht="55.15" customHeight="1">
      <c r="A30" s="206" t="s">
        <v>38</v>
      </c>
      <c r="B30" s="206"/>
      <c r="C30" s="206"/>
      <c r="D30" s="206"/>
      <c r="E30" s="206"/>
      <c r="F30" s="223" t="s">
        <v>206</v>
      </c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5"/>
      <c r="AW30" s="214" t="s">
        <v>243</v>
      </c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6"/>
      <c r="BZ30" s="226" t="s">
        <v>306</v>
      </c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7"/>
    </row>
    <row r="31" spans="1:108" s="9" customFormat="1" ht="12.75">
      <c r="A31" s="206" t="s">
        <v>39</v>
      </c>
      <c r="B31" s="206"/>
      <c r="C31" s="206"/>
      <c r="D31" s="206"/>
      <c r="E31" s="206"/>
      <c r="F31" s="223" t="s">
        <v>207</v>
      </c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5"/>
      <c r="AW31" s="213" t="s">
        <v>208</v>
      </c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  <c r="BR31" s="213"/>
      <c r="BS31" s="213"/>
      <c r="BT31" s="213"/>
      <c r="BU31" s="213"/>
      <c r="BV31" s="213"/>
      <c r="BW31" s="213"/>
      <c r="BX31" s="213"/>
      <c r="BY31" s="213"/>
      <c r="BZ31" s="226" t="s">
        <v>305</v>
      </c>
      <c r="CA31" s="226"/>
      <c r="CB31" s="226"/>
      <c r="CC31" s="226"/>
      <c r="CD31" s="226"/>
      <c r="CE31" s="226"/>
      <c r="CF31" s="226"/>
      <c r="CG31" s="226"/>
      <c r="CH31" s="226"/>
      <c r="CI31" s="226"/>
      <c r="CJ31" s="226"/>
      <c r="CK31" s="226"/>
      <c r="CL31" s="226"/>
      <c r="CM31" s="226"/>
      <c r="CN31" s="226"/>
      <c r="CO31" s="226"/>
      <c r="CP31" s="226"/>
      <c r="CQ31" s="226"/>
      <c r="CR31" s="226"/>
      <c r="CS31" s="226"/>
      <c r="CT31" s="226"/>
      <c r="CU31" s="226"/>
      <c r="CV31" s="226"/>
      <c r="CW31" s="226"/>
      <c r="CX31" s="226"/>
      <c r="CY31" s="226"/>
      <c r="CZ31" s="226"/>
      <c r="DA31" s="226"/>
      <c r="DB31" s="226"/>
      <c r="DC31" s="226"/>
      <c r="DD31" s="227"/>
    </row>
    <row r="32" spans="1:108" s="9" customFormat="1" ht="24" customHeight="1">
      <c r="A32" s="206" t="s">
        <v>50</v>
      </c>
      <c r="B32" s="206"/>
      <c r="C32" s="206"/>
      <c r="D32" s="206"/>
      <c r="E32" s="206"/>
      <c r="F32" s="223" t="s">
        <v>212</v>
      </c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5"/>
      <c r="AW32" s="213" t="s">
        <v>213</v>
      </c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3"/>
      <c r="BT32" s="213"/>
      <c r="BU32" s="213"/>
      <c r="BV32" s="213"/>
      <c r="BW32" s="213"/>
      <c r="BX32" s="213"/>
      <c r="BY32" s="213"/>
      <c r="BZ32" s="226" t="s">
        <v>305</v>
      </c>
      <c r="CA32" s="226"/>
      <c r="CB32" s="226"/>
      <c r="CC32" s="226"/>
      <c r="CD32" s="226"/>
      <c r="CE32" s="226"/>
      <c r="CF32" s="226"/>
      <c r="CG32" s="226"/>
      <c r="CH32" s="226"/>
      <c r="CI32" s="226"/>
      <c r="CJ32" s="226"/>
      <c r="CK32" s="226"/>
      <c r="CL32" s="226"/>
      <c r="CM32" s="226"/>
      <c r="CN32" s="226"/>
      <c r="CO32" s="226"/>
      <c r="CP32" s="226"/>
      <c r="CQ32" s="226"/>
      <c r="CR32" s="226"/>
      <c r="CS32" s="226"/>
      <c r="CT32" s="226"/>
      <c r="CU32" s="226"/>
      <c r="CV32" s="226"/>
      <c r="CW32" s="226"/>
      <c r="CX32" s="226"/>
      <c r="CY32" s="226"/>
      <c r="CZ32" s="226"/>
      <c r="DA32" s="226"/>
      <c r="DB32" s="226"/>
      <c r="DC32" s="226"/>
      <c r="DD32" s="227"/>
    </row>
    <row r="33" spans="1:108" s="9" customFormat="1" ht="12.75">
      <c r="A33" s="206" t="s">
        <v>71</v>
      </c>
      <c r="B33" s="206"/>
      <c r="C33" s="206"/>
      <c r="D33" s="206"/>
      <c r="E33" s="206"/>
      <c r="F33" s="223" t="s">
        <v>209</v>
      </c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5"/>
      <c r="AW33" s="213" t="s">
        <v>244</v>
      </c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26" t="s">
        <v>214</v>
      </c>
      <c r="CA33" s="226"/>
      <c r="CB33" s="226"/>
      <c r="CC33" s="226"/>
      <c r="CD33" s="226"/>
      <c r="CE33" s="226"/>
      <c r="CF33" s="226"/>
      <c r="CG33" s="226"/>
      <c r="CH33" s="226"/>
      <c r="CI33" s="226"/>
      <c r="CJ33" s="226"/>
      <c r="CK33" s="226"/>
      <c r="CL33" s="226"/>
      <c r="CM33" s="226"/>
      <c r="CN33" s="226"/>
      <c r="CO33" s="226"/>
      <c r="CP33" s="226"/>
      <c r="CQ33" s="226"/>
      <c r="CR33" s="226"/>
      <c r="CS33" s="226"/>
      <c r="CT33" s="226"/>
      <c r="CU33" s="226"/>
      <c r="CV33" s="226"/>
      <c r="CW33" s="226"/>
      <c r="CX33" s="226"/>
      <c r="CY33" s="226"/>
      <c r="CZ33" s="226"/>
      <c r="DA33" s="226"/>
      <c r="DB33" s="226"/>
      <c r="DC33" s="226"/>
      <c r="DD33" s="227"/>
    </row>
    <row r="34" spans="1:108" s="9" customFormat="1" ht="52.9" customHeight="1">
      <c r="A34" s="206" t="s">
        <v>72</v>
      </c>
      <c r="B34" s="206"/>
      <c r="C34" s="206"/>
      <c r="D34" s="206"/>
      <c r="E34" s="206"/>
      <c r="F34" s="223" t="s">
        <v>210</v>
      </c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5"/>
      <c r="AW34" s="213" t="s">
        <v>245</v>
      </c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26" t="s">
        <v>305</v>
      </c>
      <c r="CA34" s="226"/>
      <c r="CB34" s="226"/>
      <c r="CC34" s="226"/>
      <c r="CD34" s="226"/>
      <c r="CE34" s="226"/>
      <c r="CF34" s="226"/>
      <c r="CG34" s="226"/>
      <c r="CH34" s="226"/>
      <c r="CI34" s="226"/>
      <c r="CJ34" s="226"/>
      <c r="CK34" s="226"/>
      <c r="CL34" s="226"/>
      <c r="CM34" s="226"/>
      <c r="CN34" s="226"/>
      <c r="CO34" s="226"/>
      <c r="CP34" s="226"/>
      <c r="CQ34" s="226"/>
      <c r="CR34" s="226"/>
      <c r="CS34" s="226"/>
      <c r="CT34" s="226"/>
      <c r="CU34" s="226"/>
      <c r="CV34" s="226"/>
      <c r="CW34" s="226"/>
      <c r="CX34" s="226"/>
      <c r="CY34" s="226"/>
      <c r="CZ34" s="226"/>
      <c r="DA34" s="226"/>
      <c r="DB34" s="226"/>
      <c r="DC34" s="226"/>
      <c r="DD34" s="227"/>
    </row>
    <row r="35" spans="1:108" s="9" customFormat="1" ht="24.75" customHeight="1">
      <c r="A35" s="206" t="s">
        <v>73</v>
      </c>
      <c r="B35" s="206"/>
      <c r="C35" s="206"/>
      <c r="D35" s="206"/>
      <c r="E35" s="206"/>
      <c r="F35" s="223" t="s">
        <v>211</v>
      </c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5"/>
      <c r="AW35" s="213" t="s">
        <v>246</v>
      </c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4" t="s">
        <v>307</v>
      </c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6"/>
    </row>
    <row r="36" s="9" customFormat="1" ht="12.75">
      <c r="A36" s="33" t="s">
        <v>42</v>
      </c>
    </row>
    <row r="37" spans="1:108" s="9" customFormat="1" ht="12.75">
      <c r="A37" s="302" t="s">
        <v>0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03"/>
      <c r="BG37" s="303"/>
      <c r="BH37" s="304"/>
      <c r="BI37" s="64" t="s">
        <v>6</v>
      </c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3"/>
      <c r="CG37" s="62" t="s">
        <v>28</v>
      </c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3"/>
    </row>
    <row r="38" spans="1:108" s="9" customFormat="1" ht="12" customHeight="1">
      <c r="A38" s="14"/>
      <c r="B38" s="237" t="s">
        <v>135</v>
      </c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8"/>
      <c r="BI38" s="231">
        <v>315.2</v>
      </c>
      <c r="BJ38" s="226"/>
      <c r="BK38" s="226"/>
      <c r="BL38" s="226"/>
      <c r="BM38" s="226"/>
      <c r="BN38" s="226"/>
      <c r="BO38" s="226"/>
      <c r="BP38" s="226"/>
      <c r="BQ38" s="226"/>
      <c r="BR38" s="226"/>
      <c r="BS38" s="226"/>
      <c r="BT38" s="226"/>
      <c r="BU38" s="226"/>
      <c r="BV38" s="226"/>
      <c r="BW38" s="226"/>
      <c r="BX38" s="226"/>
      <c r="BY38" s="226"/>
      <c r="BZ38" s="226"/>
      <c r="CA38" s="226"/>
      <c r="CB38" s="226"/>
      <c r="CC38" s="226"/>
      <c r="CD38" s="226"/>
      <c r="CE38" s="226"/>
      <c r="CF38" s="227"/>
      <c r="CG38" s="231">
        <v>317.7</v>
      </c>
      <c r="CH38" s="226"/>
      <c r="CI38" s="226"/>
      <c r="CJ38" s="226"/>
      <c r="CK38" s="226"/>
      <c r="CL38" s="226"/>
      <c r="CM38" s="226"/>
      <c r="CN38" s="226"/>
      <c r="CO38" s="226"/>
      <c r="CP38" s="226"/>
      <c r="CQ38" s="226"/>
      <c r="CR38" s="226"/>
      <c r="CS38" s="226"/>
      <c r="CT38" s="226"/>
      <c r="CU38" s="226"/>
      <c r="CV38" s="226"/>
      <c r="CW38" s="226"/>
      <c r="CX38" s="226"/>
      <c r="CY38" s="226"/>
      <c r="CZ38" s="226"/>
      <c r="DA38" s="226"/>
      <c r="DB38" s="226"/>
      <c r="DC38" s="226"/>
      <c r="DD38" s="227"/>
    </row>
    <row r="39" spans="1:108" s="13" customFormat="1" ht="12" customHeight="1">
      <c r="A39" s="32"/>
      <c r="B39" s="221" t="s">
        <v>1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  <c r="BY39" s="221"/>
      <c r="BZ39" s="221"/>
      <c r="CA39" s="221"/>
      <c r="CB39" s="221"/>
      <c r="CC39" s="221"/>
      <c r="CD39" s="221"/>
      <c r="CE39" s="221"/>
      <c r="CF39" s="221"/>
      <c r="CG39" s="221"/>
      <c r="CH39" s="221"/>
      <c r="CI39" s="221"/>
      <c r="CJ39" s="221"/>
      <c r="CK39" s="221"/>
      <c r="CL39" s="221"/>
      <c r="CM39" s="221"/>
      <c r="CN39" s="221"/>
      <c r="CO39" s="221"/>
      <c r="CP39" s="221"/>
      <c r="CQ39" s="221"/>
      <c r="CR39" s="221"/>
      <c r="CS39" s="221"/>
      <c r="CT39" s="221"/>
      <c r="CU39" s="221"/>
      <c r="CV39" s="221"/>
      <c r="CW39" s="221"/>
      <c r="CX39" s="221"/>
      <c r="CY39" s="221"/>
      <c r="CZ39" s="221"/>
      <c r="DA39" s="221"/>
      <c r="DB39" s="221"/>
      <c r="DC39" s="221"/>
      <c r="DD39" s="222"/>
    </row>
    <row r="40" spans="1:108" s="9" customFormat="1" ht="52.9" customHeight="1">
      <c r="A40" s="14"/>
      <c r="B40" s="232" t="s">
        <v>184</v>
      </c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3"/>
      <c r="BI40" s="234">
        <v>78.2</v>
      </c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6"/>
      <c r="CG40" s="234">
        <v>80.7</v>
      </c>
      <c r="CH40" s="235"/>
      <c r="CI40" s="235"/>
      <c r="CJ40" s="235"/>
      <c r="CK40" s="235"/>
      <c r="CL40" s="235"/>
      <c r="CM40" s="235"/>
      <c r="CN40" s="235"/>
      <c r="CO40" s="235"/>
      <c r="CP40" s="235"/>
      <c r="CQ40" s="235"/>
      <c r="CR40" s="235"/>
      <c r="CS40" s="235"/>
      <c r="CT40" s="235"/>
      <c r="CU40" s="235"/>
      <c r="CV40" s="235"/>
      <c r="CW40" s="235"/>
      <c r="CX40" s="235"/>
      <c r="CY40" s="235"/>
      <c r="CZ40" s="235"/>
      <c r="DA40" s="235"/>
      <c r="DB40" s="235"/>
      <c r="DC40" s="235"/>
      <c r="DD40" s="236"/>
    </row>
    <row r="41" spans="1:108" s="13" customFormat="1" ht="14.25" customHeight="1">
      <c r="A41" s="32"/>
      <c r="B41" s="50" t="s">
        <v>174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1"/>
      <c r="BI41" s="231">
        <v>308</v>
      </c>
      <c r="BJ41" s="226"/>
      <c r="BK41" s="226"/>
      <c r="BL41" s="226"/>
      <c r="BM41" s="226"/>
      <c r="BN41" s="226"/>
      <c r="BO41" s="226"/>
      <c r="BP41" s="226"/>
      <c r="BQ41" s="226"/>
      <c r="BR41" s="226"/>
      <c r="BS41" s="226"/>
      <c r="BT41" s="226"/>
      <c r="BU41" s="226"/>
      <c r="BV41" s="226"/>
      <c r="BW41" s="226"/>
      <c r="BX41" s="226"/>
      <c r="BY41" s="226"/>
      <c r="BZ41" s="226"/>
      <c r="CA41" s="226"/>
      <c r="CB41" s="226"/>
      <c r="CC41" s="226"/>
      <c r="CD41" s="226"/>
      <c r="CE41" s="226"/>
      <c r="CF41" s="227"/>
      <c r="CG41" s="231">
        <v>311</v>
      </c>
      <c r="CH41" s="226"/>
      <c r="CI41" s="226"/>
      <c r="CJ41" s="226"/>
      <c r="CK41" s="226"/>
      <c r="CL41" s="226"/>
      <c r="CM41" s="226"/>
      <c r="CN41" s="226"/>
      <c r="CO41" s="226"/>
      <c r="CP41" s="226"/>
      <c r="CQ41" s="226"/>
      <c r="CR41" s="226"/>
      <c r="CS41" s="226"/>
      <c r="CT41" s="226"/>
      <c r="CU41" s="226"/>
      <c r="CV41" s="226"/>
      <c r="CW41" s="226"/>
      <c r="CX41" s="226"/>
      <c r="CY41" s="226"/>
      <c r="CZ41" s="226"/>
      <c r="DA41" s="226"/>
      <c r="DB41" s="226"/>
      <c r="DC41" s="226"/>
      <c r="DD41" s="227"/>
    </row>
    <row r="42" spans="1:108" s="13" customFormat="1" ht="12.75">
      <c r="A42" s="32"/>
      <c r="B42" s="221" t="s">
        <v>1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21"/>
      <c r="BR42" s="221"/>
      <c r="BS42" s="221"/>
      <c r="BT42" s="221"/>
      <c r="BU42" s="221"/>
      <c r="BV42" s="221"/>
      <c r="BW42" s="221"/>
      <c r="BX42" s="221"/>
      <c r="BY42" s="221"/>
      <c r="BZ42" s="221"/>
      <c r="CA42" s="221"/>
      <c r="CB42" s="221"/>
      <c r="CC42" s="221"/>
      <c r="CD42" s="221"/>
      <c r="CE42" s="221"/>
      <c r="CF42" s="221"/>
      <c r="CG42" s="221"/>
      <c r="CH42" s="221"/>
      <c r="CI42" s="221"/>
      <c r="CJ42" s="221"/>
      <c r="CK42" s="221"/>
      <c r="CL42" s="221"/>
      <c r="CM42" s="221"/>
      <c r="CN42" s="221"/>
      <c r="CO42" s="221"/>
      <c r="CP42" s="221"/>
      <c r="CQ42" s="221"/>
      <c r="CR42" s="221"/>
      <c r="CS42" s="221"/>
      <c r="CT42" s="221"/>
      <c r="CU42" s="221"/>
      <c r="CV42" s="221"/>
      <c r="CW42" s="221"/>
      <c r="CX42" s="221"/>
      <c r="CY42" s="221"/>
      <c r="CZ42" s="221"/>
      <c r="DA42" s="221"/>
      <c r="DB42" s="221"/>
      <c r="DC42" s="221"/>
      <c r="DD42" s="222"/>
    </row>
    <row r="43" spans="1:108" s="9" customFormat="1" ht="52.5" customHeight="1">
      <c r="A43" s="14"/>
      <c r="B43" s="232" t="s">
        <v>185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2"/>
      <c r="BH43" s="233"/>
      <c r="BI43" s="234">
        <v>74</v>
      </c>
      <c r="BJ43" s="235"/>
      <c r="BK43" s="235"/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6"/>
      <c r="CG43" s="234">
        <v>76</v>
      </c>
      <c r="CH43" s="235"/>
      <c r="CI43" s="235"/>
      <c r="CJ43" s="235"/>
      <c r="CK43" s="235"/>
      <c r="CL43" s="235"/>
      <c r="CM43" s="235"/>
      <c r="CN43" s="235"/>
      <c r="CO43" s="235"/>
      <c r="CP43" s="235"/>
      <c r="CQ43" s="235"/>
      <c r="CR43" s="235"/>
      <c r="CS43" s="235"/>
      <c r="CT43" s="235"/>
      <c r="CU43" s="235"/>
      <c r="CV43" s="235"/>
      <c r="CW43" s="235"/>
      <c r="CX43" s="235"/>
      <c r="CY43" s="235"/>
      <c r="CZ43" s="235"/>
      <c r="DA43" s="235"/>
      <c r="DB43" s="235"/>
      <c r="DC43" s="235"/>
      <c r="DD43" s="236"/>
    </row>
    <row r="44" spans="1:108" s="9" customFormat="1" ht="12.75">
      <c r="A44" s="14"/>
      <c r="B44" s="50" t="s">
        <v>43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1"/>
      <c r="BI44" s="231">
        <v>47</v>
      </c>
      <c r="BJ44" s="226"/>
      <c r="BK44" s="226"/>
      <c r="BL44" s="226"/>
      <c r="BM44" s="226"/>
      <c r="BN44" s="226"/>
      <c r="BO44" s="226"/>
      <c r="BP44" s="226"/>
      <c r="BQ44" s="226"/>
      <c r="BR44" s="226"/>
      <c r="BS44" s="226"/>
      <c r="BT44" s="226"/>
      <c r="BU44" s="226"/>
      <c r="BV44" s="226"/>
      <c r="BW44" s="226"/>
      <c r="BX44" s="226"/>
      <c r="BY44" s="226"/>
      <c r="BZ44" s="226"/>
      <c r="CA44" s="226"/>
      <c r="CB44" s="226"/>
      <c r="CC44" s="226"/>
      <c r="CD44" s="226"/>
      <c r="CE44" s="226"/>
      <c r="CF44" s="227"/>
      <c r="CG44" s="231">
        <v>185</v>
      </c>
      <c r="CH44" s="226"/>
      <c r="CI44" s="226"/>
      <c r="CJ44" s="226"/>
      <c r="CK44" s="226"/>
      <c r="CL44" s="226"/>
      <c r="CM44" s="226"/>
      <c r="CN44" s="226"/>
      <c r="CO44" s="226"/>
      <c r="CP44" s="226"/>
      <c r="CQ44" s="226"/>
      <c r="CR44" s="226"/>
      <c r="CS44" s="226"/>
      <c r="CT44" s="226"/>
      <c r="CU44" s="226"/>
      <c r="CV44" s="226"/>
      <c r="CW44" s="226"/>
      <c r="CX44" s="226"/>
      <c r="CY44" s="226"/>
      <c r="CZ44" s="226"/>
      <c r="DA44" s="226"/>
      <c r="DB44" s="226"/>
      <c r="DC44" s="226"/>
      <c r="DD44" s="227"/>
    </row>
    <row r="45" s="9" customFormat="1" ht="10.5" customHeight="1">
      <c r="A45" s="33" t="s">
        <v>177</v>
      </c>
    </row>
    <row r="46" s="9" customFormat="1" ht="12.75">
      <c r="A46" s="33" t="s">
        <v>178</v>
      </c>
    </row>
    <row r="47" spans="1:108" s="9" customFormat="1" ht="12.75">
      <c r="A47" s="247" t="s">
        <v>0</v>
      </c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9"/>
      <c r="AN47" s="64" t="s">
        <v>7</v>
      </c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3"/>
    </row>
    <row r="48" spans="1:108" s="9" customFormat="1" ht="37.5" customHeight="1">
      <c r="A48" s="250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2"/>
      <c r="AN48" s="64" t="s">
        <v>81</v>
      </c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3"/>
      <c r="BK48" s="64" t="s">
        <v>44</v>
      </c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3"/>
      <c r="CL48" s="217" t="s">
        <v>45</v>
      </c>
      <c r="CM48" s="218"/>
      <c r="CN48" s="218"/>
      <c r="CO48" s="218"/>
      <c r="CP48" s="218"/>
      <c r="CQ48" s="218"/>
      <c r="CR48" s="218"/>
      <c r="CS48" s="218"/>
      <c r="CT48" s="218"/>
      <c r="CU48" s="218"/>
      <c r="CV48" s="218"/>
      <c r="CW48" s="218"/>
      <c r="CX48" s="218"/>
      <c r="CY48" s="218"/>
      <c r="CZ48" s="218"/>
      <c r="DA48" s="218"/>
      <c r="DB48" s="218"/>
      <c r="DC48" s="218"/>
      <c r="DD48" s="219"/>
    </row>
    <row r="49" spans="1:108" s="9" customFormat="1" ht="26.25" customHeight="1">
      <c r="A49" s="14"/>
      <c r="B49" s="237" t="s">
        <v>46</v>
      </c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8"/>
      <c r="AN49" s="113">
        <v>21402.42</v>
      </c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5"/>
      <c r="BK49" s="113">
        <v>2020.55</v>
      </c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5"/>
      <c r="CL49" s="228">
        <v>23422.97</v>
      </c>
      <c r="CM49" s="229"/>
      <c r="CN49" s="229"/>
      <c r="CO49" s="229"/>
      <c r="CP49" s="229"/>
      <c r="CQ49" s="229"/>
      <c r="CR49" s="229"/>
      <c r="CS49" s="229"/>
      <c r="CT49" s="229"/>
      <c r="CU49" s="229"/>
      <c r="CV49" s="229"/>
      <c r="CW49" s="229"/>
      <c r="CX49" s="229"/>
      <c r="CY49" s="229"/>
      <c r="CZ49" s="229"/>
      <c r="DA49" s="229"/>
      <c r="DB49" s="229"/>
      <c r="DC49" s="229"/>
      <c r="DD49" s="230"/>
    </row>
    <row r="50" spans="1:108" s="9" customFormat="1" ht="52.5" customHeight="1">
      <c r="A50" s="14"/>
      <c r="B50" s="237" t="s">
        <v>126</v>
      </c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8"/>
      <c r="AN50" s="228">
        <v>20830.4</v>
      </c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/>
      <c r="BJ50" s="230"/>
      <c r="BK50" s="228">
        <v>1858.6</v>
      </c>
      <c r="BL50" s="229"/>
      <c r="BM50" s="229"/>
      <c r="BN50" s="229"/>
      <c r="BO50" s="229"/>
      <c r="BP50" s="229"/>
      <c r="BQ50" s="229"/>
      <c r="BR50" s="229"/>
      <c r="BS50" s="229"/>
      <c r="BT50" s="229"/>
      <c r="BU50" s="229"/>
      <c r="BV50" s="229"/>
      <c r="BW50" s="229"/>
      <c r="BX50" s="229"/>
      <c r="BY50" s="229"/>
      <c r="BZ50" s="229"/>
      <c r="CA50" s="229"/>
      <c r="CB50" s="229"/>
      <c r="CC50" s="229"/>
      <c r="CD50" s="229"/>
      <c r="CE50" s="229"/>
      <c r="CF50" s="229"/>
      <c r="CG50" s="229"/>
      <c r="CH50" s="229"/>
      <c r="CI50" s="229"/>
      <c r="CJ50" s="229"/>
      <c r="CK50" s="230"/>
      <c r="CL50" s="228">
        <v>22689</v>
      </c>
      <c r="CM50" s="229"/>
      <c r="CN50" s="229"/>
      <c r="CO50" s="229"/>
      <c r="CP50" s="229"/>
      <c r="CQ50" s="229"/>
      <c r="CR50" s="229"/>
      <c r="CS50" s="229"/>
      <c r="CT50" s="229"/>
      <c r="CU50" s="229"/>
      <c r="CV50" s="229"/>
      <c r="CW50" s="229"/>
      <c r="CX50" s="229"/>
      <c r="CY50" s="229"/>
      <c r="CZ50" s="229"/>
      <c r="DA50" s="229"/>
      <c r="DB50" s="229"/>
      <c r="DC50" s="229"/>
      <c r="DD50" s="230"/>
    </row>
    <row r="51" s="9" customFormat="1" ht="12.75">
      <c r="A51" s="33" t="s">
        <v>179</v>
      </c>
    </row>
    <row r="52" spans="1:108" s="9" customFormat="1" ht="12.75">
      <c r="A52" s="247" t="s">
        <v>0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9"/>
      <c r="AN52" s="64" t="s">
        <v>7</v>
      </c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3"/>
    </row>
    <row r="53" spans="1:108" s="9" customFormat="1" ht="39" customHeight="1">
      <c r="A53" s="250"/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2"/>
      <c r="AN53" s="64" t="s">
        <v>81</v>
      </c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3"/>
      <c r="BK53" s="64" t="s">
        <v>44</v>
      </c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3"/>
      <c r="CL53" s="217" t="s">
        <v>45</v>
      </c>
      <c r="CM53" s="218"/>
      <c r="CN53" s="218"/>
      <c r="CO53" s="218"/>
      <c r="CP53" s="218"/>
      <c r="CQ53" s="218"/>
      <c r="CR53" s="218"/>
      <c r="CS53" s="218"/>
      <c r="CT53" s="218"/>
      <c r="CU53" s="218"/>
      <c r="CV53" s="218"/>
      <c r="CW53" s="218"/>
      <c r="CX53" s="218"/>
      <c r="CY53" s="218"/>
      <c r="CZ53" s="218"/>
      <c r="DA53" s="218"/>
      <c r="DB53" s="218"/>
      <c r="DC53" s="218"/>
      <c r="DD53" s="219"/>
    </row>
    <row r="54" spans="1:108" s="9" customFormat="1" ht="24.75" customHeight="1">
      <c r="A54" s="14"/>
      <c r="B54" s="237" t="s">
        <v>46</v>
      </c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8"/>
      <c r="AN54" s="113">
        <v>19560.691</v>
      </c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5"/>
      <c r="BK54" s="113">
        <v>1842.89</v>
      </c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5"/>
      <c r="CL54" s="228">
        <v>21403.5</v>
      </c>
      <c r="CM54" s="229"/>
      <c r="CN54" s="229"/>
      <c r="CO54" s="229"/>
      <c r="CP54" s="229"/>
      <c r="CQ54" s="229"/>
      <c r="CR54" s="229"/>
      <c r="CS54" s="229"/>
      <c r="CT54" s="229"/>
      <c r="CU54" s="229"/>
      <c r="CV54" s="229"/>
      <c r="CW54" s="229"/>
      <c r="CX54" s="229"/>
      <c r="CY54" s="229"/>
      <c r="CZ54" s="229"/>
      <c r="DA54" s="229"/>
      <c r="DB54" s="229"/>
      <c r="DC54" s="229"/>
      <c r="DD54" s="230"/>
    </row>
    <row r="55" spans="1:108" s="9" customFormat="1" ht="53.25" customHeight="1">
      <c r="A55" s="14"/>
      <c r="B55" s="237" t="s">
        <v>126</v>
      </c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8"/>
      <c r="AN55" s="228">
        <v>18961.17</v>
      </c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29"/>
      <c r="BI55" s="229"/>
      <c r="BJ55" s="230"/>
      <c r="BK55" s="113">
        <v>1636.12</v>
      </c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5"/>
      <c r="CL55" s="89">
        <v>20597.29</v>
      </c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1"/>
    </row>
    <row r="56" spans="1:108" s="9" customFormat="1" ht="12.75" customHeight="1">
      <c r="A56" s="295" t="s">
        <v>180</v>
      </c>
      <c r="B56" s="295"/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5"/>
      <c r="AK56" s="295"/>
      <c r="AL56" s="295"/>
      <c r="AM56" s="295"/>
      <c r="AN56" s="295"/>
      <c r="AO56" s="295"/>
      <c r="AP56" s="295"/>
      <c r="AQ56" s="295"/>
      <c r="AR56" s="295"/>
      <c r="AS56" s="295"/>
      <c r="AT56" s="295"/>
      <c r="AU56" s="295"/>
      <c r="AV56" s="295"/>
      <c r="AW56" s="295"/>
      <c r="AX56" s="295"/>
      <c r="AY56" s="295"/>
      <c r="AZ56" s="295"/>
      <c r="BA56" s="295"/>
      <c r="BB56" s="295"/>
      <c r="BC56" s="295"/>
      <c r="BD56" s="295"/>
      <c r="BE56" s="295"/>
      <c r="BF56" s="295"/>
      <c r="BG56" s="295"/>
      <c r="BH56" s="295"/>
      <c r="BI56" s="295"/>
      <c r="BJ56" s="295"/>
      <c r="BK56" s="295"/>
      <c r="BL56" s="295"/>
      <c r="BM56" s="295"/>
      <c r="BN56" s="295"/>
      <c r="BO56" s="295"/>
      <c r="BP56" s="295"/>
      <c r="BQ56" s="295"/>
      <c r="BR56" s="295"/>
      <c r="BS56" s="295"/>
      <c r="BT56" s="295"/>
      <c r="BU56" s="295"/>
      <c r="BV56" s="295"/>
      <c r="BW56" s="295"/>
      <c r="BX56" s="295"/>
      <c r="BY56" s="295"/>
      <c r="BZ56" s="295"/>
      <c r="CA56" s="295"/>
      <c r="CB56" s="295"/>
      <c r="CC56" s="295"/>
      <c r="CD56" s="295"/>
      <c r="CE56" s="295"/>
      <c r="CF56" s="295"/>
      <c r="CG56" s="295"/>
      <c r="CH56" s="295"/>
      <c r="CI56" s="295"/>
      <c r="CJ56" s="295"/>
      <c r="CK56" s="295"/>
      <c r="CL56" s="295"/>
      <c r="CM56" s="295"/>
      <c r="CN56" s="295"/>
      <c r="CO56" s="295"/>
      <c r="CP56" s="295"/>
      <c r="CQ56" s="295"/>
      <c r="CR56" s="295"/>
      <c r="CS56" s="295"/>
      <c r="CT56" s="295"/>
      <c r="CU56" s="295"/>
      <c r="CV56" s="295"/>
      <c r="CW56" s="295"/>
      <c r="CX56" s="295"/>
      <c r="CY56" s="295"/>
      <c r="CZ56" s="295"/>
      <c r="DA56" s="295"/>
      <c r="DB56" s="295"/>
      <c r="DC56" s="295"/>
      <c r="DD56" s="295"/>
    </row>
    <row r="57" spans="1:108" s="5" customFormat="1" ht="18" customHeight="1">
      <c r="A57" s="8"/>
      <c r="B57" s="62" t="s">
        <v>140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3"/>
      <c r="CN57" s="332" t="s">
        <v>141</v>
      </c>
      <c r="CO57" s="333"/>
      <c r="CP57" s="333"/>
      <c r="CQ57" s="333"/>
      <c r="CR57" s="333"/>
      <c r="CS57" s="333"/>
      <c r="CT57" s="333"/>
      <c r="CU57" s="333"/>
      <c r="CV57" s="333"/>
      <c r="CW57" s="333"/>
      <c r="CX57" s="333"/>
      <c r="CY57" s="333"/>
      <c r="CZ57" s="333"/>
      <c r="DA57" s="333"/>
      <c r="DB57" s="333"/>
      <c r="DC57" s="333"/>
      <c r="DD57" s="334"/>
    </row>
    <row r="58" spans="1:108" s="5" customFormat="1" ht="27.75" customHeight="1">
      <c r="A58" s="8"/>
      <c r="B58" s="50" t="s">
        <v>232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1"/>
      <c r="CN58" s="166" t="s">
        <v>198</v>
      </c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8"/>
    </row>
    <row r="59" spans="1:108" s="5" customFormat="1" ht="27" customHeight="1">
      <c r="A59" s="8"/>
      <c r="B59" s="50" t="s">
        <v>295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1"/>
      <c r="CN59" s="166" t="s">
        <v>294</v>
      </c>
      <c r="CO59" s="167"/>
      <c r="CP59" s="167"/>
      <c r="CQ59" s="167"/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</row>
    <row r="60" spans="1:108" s="5" customFormat="1" ht="27.75" customHeight="1">
      <c r="A60" s="8"/>
      <c r="B60" s="50" t="s">
        <v>199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 t="s">
        <v>200</v>
      </c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1"/>
      <c r="CN60" s="166" t="s">
        <v>200</v>
      </c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</row>
    <row r="61" spans="1:108" s="5" customFormat="1" ht="26.25" customHeight="1">
      <c r="A61" s="8"/>
      <c r="B61" s="50" t="s">
        <v>201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 t="s">
        <v>202</v>
      </c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1"/>
      <c r="CN61" s="166" t="s">
        <v>202</v>
      </c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</row>
    <row r="62" spans="1:108" s="5" customFormat="1" ht="25.5" customHeight="1">
      <c r="A62" s="8"/>
      <c r="B62" s="50" t="s">
        <v>233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 t="s">
        <v>203</v>
      </c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1"/>
      <c r="CN62" s="166" t="s">
        <v>203</v>
      </c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</row>
    <row r="63" spans="1:108" s="5" customFormat="1" ht="25.5" customHeight="1">
      <c r="A63" s="8"/>
      <c r="B63" s="50" t="s">
        <v>205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 t="s">
        <v>204</v>
      </c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1"/>
      <c r="CN63" s="166" t="s">
        <v>204</v>
      </c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</row>
    <row r="64" spans="2:105" s="9" customFormat="1" ht="12.75">
      <c r="B64" s="18"/>
      <c r="C64" s="18"/>
      <c r="D64" s="18"/>
      <c r="E64" s="18"/>
      <c r="F64" s="18"/>
      <c r="G64" s="18"/>
      <c r="H64" s="18" t="s">
        <v>8</v>
      </c>
      <c r="I64" s="18"/>
      <c r="J64" s="18"/>
      <c r="K64" s="18"/>
      <c r="L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</row>
    <row r="65" spans="1:105" s="9" customFormat="1" ht="12.75">
      <c r="A65" s="33" t="s">
        <v>181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</row>
    <row r="66" spans="1:108" s="9" customFormat="1" ht="26.25" customHeight="1">
      <c r="A66" s="201" t="s">
        <v>47</v>
      </c>
      <c r="B66" s="201"/>
      <c r="C66" s="201"/>
      <c r="D66" s="201"/>
      <c r="E66" s="201"/>
      <c r="F66" s="201"/>
      <c r="G66" s="302" t="s">
        <v>0</v>
      </c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  <c r="Y66" s="303"/>
      <c r="Z66" s="303"/>
      <c r="AA66" s="303"/>
      <c r="AB66" s="303"/>
      <c r="AC66" s="303"/>
      <c r="AD66" s="303"/>
      <c r="AE66" s="303"/>
      <c r="AF66" s="303"/>
      <c r="AG66" s="303"/>
      <c r="AH66" s="303"/>
      <c r="AI66" s="303"/>
      <c r="AJ66" s="303"/>
      <c r="AK66" s="303"/>
      <c r="AL66" s="303"/>
      <c r="AM66" s="303"/>
      <c r="AN66" s="303"/>
      <c r="AO66" s="303"/>
      <c r="AP66" s="303"/>
      <c r="AQ66" s="303"/>
      <c r="AR66" s="303"/>
      <c r="AS66" s="303"/>
      <c r="AT66" s="303"/>
      <c r="AU66" s="303"/>
      <c r="AV66" s="303"/>
      <c r="AW66" s="303"/>
      <c r="AX66" s="303"/>
      <c r="AY66" s="303"/>
      <c r="AZ66" s="304"/>
      <c r="BA66" s="64" t="s">
        <v>6</v>
      </c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3"/>
      <c r="BU66" s="62" t="s">
        <v>155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3"/>
      <c r="CO66" s="64" t="s">
        <v>311</v>
      </c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3"/>
    </row>
    <row r="67" spans="1:108" s="21" customFormat="1" ht="27.75" customHeight="1">
      <c r="A67" s="53"/>
      <c r="B67" s="53"/>
      <c r="C67" s="53"/>
      <c r="D67" s="53"/>
      <c r="E67" s="53"/>
      <c r="F67" s="53"/>
      <c r="G67" s="22"/>
      <c r="H67" s="54" t="s">
        <v>153</v>
      </c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5"/>
      <c r="BA67" s="305" t="s">
        <v>250</v>
      </c>
      <c r="BB67" s="306"/>
      <c r="BC67" s="306"/>
      <c r="BD67" s="306"/>
      <c r="BE67" s="306"/>
      <c r="BF67" s="306"/>
      <c r="BG67" s="306"/>
      <c r="BH67" s="306"/>
      <c r="BI67" s="306"/>
      <c r="BJ67" s="306"/>
      <c r="BK67" s="306"/>
      <c r="BL67" s="306"/>
      <c r="BM67" s="306"/>
      <c r="BN67" s="306"/>
      <c r="BO67" s="306"/>
      <c r="BP67" s="306"/>
      <c r="BQ67" s="306"/>
      <c r="BR67" s="306"/>
      <c r="BS67" s="306"/>
      <c r="BT67" s="307"/>
      <c r="BU67" s="305" t="s">
        <v>254</v>
      </c>
      <c r="BV67" s="306"/>
      <c r="BW67" s="306"/>
      <c r="BX67" s="306"/>
      <c r="BY67" s="306"/>
      <c r="BZ67" s="306"/>
      <c r="CA67" s="306"/>
      <c r="CB67" s="306"/>
      <c r="CC67" s="306"/>
      <c r="CD67" s="306"/>
      <c r="CE67" s="306"/>
      <c r="CF67" s="306"/>
      <c r="CG67" s="306"/>
      <c r="CH67" s="306"/>
      <c r="CI67" s="306"/>
      <c r="CJ67" s="306"/>
      <c r="CK67" s="306"/>
      <c r="CL67" s="306"/>
      <c r="CM67" s="306"/>
      <c r="CN67" s="307"/>
      <c r="CO67" s="189" t="s">
        <v>272</v>
      </c>
      <c r="CP67" s="190"/>
      <c r="CQ67" s="190"/>
      <c r="CR67" s="190"/>
      <c r="CS67" s="190"/>
      <c r="CT67" s="190"/>
      <c r="CU67" s="190"/>
      <c r="CV67" s="190"/>
      <c r="CW67" s="190"/>
      <c r="CX67" s="190"/>
      <c r="CY67" s="190"/>
      <c r="CZ67" s="190"/>
      <c r="DA67" s="190"/>
      <c r="DB67" s="190"/>
      <c r="DC67" s="190"/>
      <c r="DD67" s="191"/>
    </row>
    <row r="68" spans="1:108" s="21" customFormat="1" ht="25.5" customHeight="1">
      <c r="A68" s="53" t="s">
        <v>39</v>
      </c>
      <c r="B68" s="53"/>
      <c r="C68" s="53"/>
      <c r="D68" s="53"/>
      <c r="E68" s="53"/>
      <c r="F68" s="53"/>
      <c r="G68" s="22"/>
      <c r="H68" s="256" t="s">
        <v>142</v>
      </c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  <c r="AM68" s="256"/>
      <c r="AN68" s="256"/>
      <c r="AO68" s="256"/>
      <c r="AP68" s="256"/>
      <c r="AQ68" s="256"/>
      <c r="AR68" s="256"/>
      <c r="AS68" s="256"/>
      <c r="AT68" s="256"/>
      <c r="AU68" s="256"/>
      <c r="AV68" s="256"/>
      <c r="AW68" s="256"/>
      <c r="AX68" s="256"/>
      <c r="AY68" s="256"/>
      <c r="AZ68" s="257"/>
      <c r="BA68" s="142">
        <f>BA69+BA73+BA75</f>
        <v>180225965.96</v>
      </c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4"/>
      <c r="BU68" s="142">
        <v>196912677.11</v>
      </c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  <c r="CG68" s="143"/>
      <c r="CH68" s="143"/>
      <c r="CI68" s="143"/>
      <c r="CJ68" s="143"/>
      <c r="CK68" s="143"/>
      <c r="CL68" s="143"/>
      <c r="CM68" s="143"/>
      <c r="CN68" s="144"/>
      <c r="CO68" s="70">
        <v>1.0926</v>
      </c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2"/>
    </row>
    <row r="69" spans="1:108" s="21" customFormat="1" ht="38.25" customHeight="1">
      <c r="A69" s="53" t="s">
        <v>48</v>
      </c>
      <c r="B69" s="53"/>
      <c r="C69" s="53"/>
      <c r="D69" s="53"/>
      <c r="E69" s="53"/>
      <c r="F69" s="53"/>
      <c r="G69" s="22"/>
      <c r="H69" s="148" t="s">
        <v>143</v>
      </c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9"/>
      <c r="BA69" s="142">
        <f>SUM(BA70:BT72)</f>
        <v>179060315.81</v>
      </c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4"/>
      <c r="BU69" s="142">
        <v>192862277.88</v>
      </c>
      <c r="BV69" s="143"/>
      <c r="BW69" s="143"/>
      <c r="BX69" s="143"/>
      <c r="BY69" s="143"/>
      <c r="BZ69" s="143"/>
      <c r="CA69" s="143"/>
      <c r="CB69" s="143"/>
      <c r="CC69" s="143"/>
      <c r="CD69" s="143"/>
      <c r="CE69" s="143"/>
      <c r="CF69" s="143"/>
      <c r="CG69" s="143"/>
      <c r="CH69" s="143"/>
      <c r="CI69" s="143"/>
      <c r="CJ69" s="143"/>
      <c r="CK69" s="143"/>
      <c r="CL69" s="143"/>
      <c r="CM69" s="143"/>
      <c r="CN69" s="144"/>
      <c r="CO69" s="70">
        <v>1.077</v>
      </c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2"/>
    </row>
    <row r="70" spans="1:108" s="10" customFormat="1" ht="13.15" customHeight="1">
      <c r="A70" s="126" t="s">
        <v>104</v>
      </c>
      <c r="B70" s="126"/>
      <c r="C70" s="126"/>
      <c r="D70" s="126"/>
      <c r="E70" s="126"/>
      <c r="F70" s="126"/>
      <c r="G70" s="23"/>
      <c r="H70" s="127" t="s">
        <v>144</v>
      </c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8"/>
      <c r="BA70" s="153">
        <v>6034.98</v>
      </c>
      <c r="BB70" s="154"/>
      <c r="BC70" s="154"/>
      <c r="BD70" s="154"/>
      <c r="BE70" s="154"/>
      <c r="BF70" s="154"/>
      <c r="BG70" s="154"/>
      <c r="BH70" s="154"/>
      <c r="BI70" s="154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5"/>
      <c r="BU70" s="153">
        <v>31165.88</v>
      </c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5"/>
      <c r="CO70" s="70">
        <v>5.1642</v>
      </c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2"/>
    </row>
    <row r="71" spans="1:108" s="21" customFormat="1" ht="13.15" customHeight="1">
      <c r="A71" s="126" t="s">
        <v>105</v>
      </c>
      <c r="B71" s="126"/>
      <c r="C71" s="126"/>
      <c r="D71" s="126"/>
      <c r="E71" s="126"/>
      <c r="F71" s="126"/>
      <c r="G71" s="22"/>
      <c r="H71" s="127" t="s">
        <v>145</v>
      </c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8"/>
      <c r="BA71" s="153">
        <v>442280.83</v>
      </c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5"/>
      <c r="BU71" s="153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5"/>
      <c r="CO71" s="70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2"/>
    </row>
    <row r="72" spans="1:108" s="21" customFormat="1" ht="13.15" customHeight="1">
      <c r="A72" s="308" t="s">
        <v>252</v>
      </c>
      <c r="B72" s="309"/>
      <c r="C72" s="309"/>
      <c r="D72" s="309"/>
      <c r="E72" s="309"/>
      <c r="F72" s="310"/>
      <c r="G72" s="22"/>
      <c r="H72" s="127" t="s">
        <v>251</v>
      </c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8"/>
      <c r="BA72" s="153">
        <v>178612000</v>
      </c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4"/>
      <c r="BQ72" s="154"/>
      <c r="BR72" s="154"/>
      <c r="BS72" s="154"/>
      <c r="BT72" s="155"/>
      <c r="BU72" s="153">
        <v>192831112</v>
      </c>
      <c r="BV72" s="154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  <c r="CN72" s="155"/>
      <c r="CO72" s="70">
        <v>1.0796</v>
      </c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2"/>
    </row>
    <row r="73" spans="1:108" s="21" customFormat="1" ht="28.15" customHeight="1">
      <c r="A73" s="53" t="s">
        <v>49</v>
      </c>
      <c r="B73" s="53"/>
      <c r="C73" s="53"/>
      <c r="D73" s="53"/>
      <c r="E73" s="53"/>
      <c r="F73" s="53"/>
      <c r="G73" s="22"/>
      <c r="H73" s="148" t="s">
        <v>102</v>
      </c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9"/>
      <c r="BA73" s="150">
        <v>0</v>
      </c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1"/>
      <c r="BO73" s="151"/>
      <c r="BP73" s="151"/>
      <c r="BQ73" s="151"/>
      <c r="BR73" s="151"/>
      <c r="BS73" s="151"/>
      <c r="BT73" s="152"/>
      <c r="BU73" s="150">
        <v>2483200</v>
      </c>
      <c r="BV73" s="151"/>
      <c r="BW73" s="151"/>
      <c r="BX73" s="151"/>
      <c r="BY73" s="151"/>
      <c r="BZ73" s="151"/>
      <c r="CA73" s="151"/>
      <c r="CB73" s="151"/>
      <c r="CC73" s="151"/>
      <c r="CD73" s="151"/>
      <c r="CE73" s="151"/>
      <c r="CF73" s="151"/>
      <c r="CG73" s="151"/>
      <c r="CH73" s="151"/>
      <c r="CI73" s="151"/>
      <c r="CJ73" s="151"/>
      <c r="CK73" s="151"/>
      <c r="CL73" s="151"/>
      <c r="CM73" s="151"/>
      <c r="CN73" s="152"/>
      <c r="CO73" s="70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2"/>
    </row>
    <row r="74" spans="1:108" s="21" customFormat="1" ht="40.9" customHeight="1">
      <c r="A74" s="145" t="s">
        <v>255</v>
      </c>
      <c r="B74" s="146"/>
      <c r="C74" s="146"/>
      <c r="D74" s="146"/>
      <c r="E74" s="146"/>
      <c r="F74" s="147"/>
      <c r="G74" s="22"/>
      <c r="H74" s="148" t="s">
        <v>256</v>
      </c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9"/>
      <c r="BA74" s="150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1"/>
      <c r="BT74" s="152"/>
      <c r="BU74" s="153">
        <v>2483200</v>
      </c>
      <c r="BV74" s="154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54"/>
      <c r="CK74" s="154"/>
      <c r="CL74" s="154"/>
      <c r="CM74" s="154"/>
      <c r="CN74" s="155"/>
      <c r="CO74" s="70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2"/>
    </row>
    <row r="75" spans="1:108" s="21" customFormat="1" ht="38.45" customHeight="1">
      <c r="A75" s="53" t="s">
        <v>89</v>
      </c>
      <c r="B75" s="53"/>
      <c r="C75" s="53"/>
      <c r="D75" s="53"/>
      <c r="E75" s="53"/>
      <c r="F75" s="53"/>
      <c r="G75" s="22"/>
      <c r="H75" s="204" t="s">
        <v>103</v>
      </c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5"/>
      <c r="BA75" s="142">
        <f>SUM(BA76:BT80)</f>
        <v>1165650.1500000001</v>
      </c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3"/>
      <c r="BT75" s="144"/>
      <c r="BU75" s="142">
        <v>1567199.23</v>
      </c>
      <c r="BV75" s="143"/>
      <c r="BW75" s="143"/>
      <c r="BX75" s="143"/>
      <c r="BY75" s="143"/>
      <c r="BZ75" s="143"/>
      <c r="CA75" s="143"/>
      <c r="CB75" s="143"/>
      <c r="CC75" s="143"/>
      <c r="CD75" s="143"/>
      <c r="CE75" s="143"/>
      <c r="CF75" s="143"/>
      <c r="CG75" s="143"/>
      <c r="CH75" s="143"/>
      <c r="CI75" s="143"/>
      <c r="CJ75" s="143"/>
      <c r="CK75" s="143"/>
      <c r="CL75" s="143"/>
      <c r="CM75" s="143"/>
      <c r="CN75" s="144"/>
      <c r="CO75" s="70">
        <v>1.3445</v>
      </c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2"/>
    </row>
    <row r="76" spans="1:108" s="21" customFormat="1" ht="12.75">
      <c r="A76" s="126" t="s">
        <v>106</v>
      </c>
      <c r="B76" s="126"/>
      <c r="C76" s="126"/>
      <c r="D76" s="126"/>
      <c r="E76" s="126"/>
      <c r="F76" s="126"/>
      <c r="G76" s="22"/>
      <c r="H76" s="127" t="s">
        <v>258</v>
      </c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8"/>
      <c r="BA76" s="136">
        <v>2595.03</v>
      </c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  <c r="BT76" s="138"/>
      <c r="BU76" s="136">
        <v>2856.37</v>
      </c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139">
        <v>1.1007</v>
      </c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1"/>
    </row>
    <row r="77" spans="1:108" s="21" customFormat="1" ht="12.75">
      <c r="A77" s="126" t="s">
        <v>107</v>
      </c>
      <c r="B77" s="126"/>
      <c r="C77" s="126"/>
      <c r="D77" s="126"/>
      <c r="E77" s="126"/>
      <c r="F77" s="126"/>
      <c r="G77" s="22"/>
      <c r="H77" s="127" t="s">
        <v>259</v>
      </c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8"/>
      <c r="BA77" s="136">
        <v>484</v>
      </c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  <c r="BT77" s="138"/>
      <c r="BU77" s="136"/>
      <c r="BV77" s="137"/>
      <c r="BW77" s="137"/>
      <c r="BX77" s="137"/>
      <c r="BY77" s="137"/>
      <c r="BZ77" s="137"/>
      <c r="CA77" s="137"/>
      <c r="CB77" s="137"/>
      <c r="CC77" s="137"/>
      <c r="CD77" s="137"/>
      <c r="CE77" s="137"/>
      <c r="CF77" s="137"/>
      <c r="CG77" s="137"/>
      <c r="CH77" s="137"/>
      <c r="CI77" s="137"/>
      <c r="CJ77" s="137"/>
      <c r="CK77" s="137"/>
      <c r="CL77" s="137"/>
      <c r="CM77" s="137"/>
      <c r="CN77" s="138"/>
      <c r="CO77" s="239">
        <v>0</v>
      </c>
      <c r="CP77" s="240"/>
      <c r="CQ77" s="240"/>
      <c r="CR77" s="240"/>
      <c r="CS77" s="240"/>
      <c r="CT77" s="240"/>
      <c r="CU77" s="240"/>
      <c r="CV77" s="240"/>
      <c r="CW77" s="240"/>
      <c r="CX77" s="240"/>
      <c r="CY77" s="240"/>
      <c r="CZ77" s="240"/>
      <c r="DA77" s="240"/>
      <c r="DB77" s="240"/>
      <c r="DC77" s="240"/>
      <c r="DD77" s="241"/>
    </row>
    <row r="78" spans="1:108" s="21" customFormat="1" ht="12.75">
      <c r="A78" s="308" t="s">
        <v>108</v>
      </c>
      <c r="B78" s="309"/>
      <c r="C78" s="309"/>
      <c r="D78" s="309"/>
      <c r="E78" s="309"/>
      <c r="F78" s="310"/>
      <c r="G78" s="22"/>
      <c r="H78" s="127" t="s">
        <v>260</v>
      </c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8"/>
      <c r="BA78" s="276">
        <v>4992</v>
      </c>
      <c r="BB78" s="277"/>
      <c r="BC78" s="277"/>
      <c r="BD78" s="277"/>
      <c r="BE78" s="277"/>
      <c r="BF78" s="277"/>
      <c r="BG78" s="277"/>
      <c r="BH78" s="277"/>
      <c r="BI78" s="277"/>
      <c r="BJ78" s="277"/>
      <c r="BK78" s="277"/>
      <c r="BL78" s="277"/>
      <c r="BM78" s="277"/>
      <c r="BN78" s="277"/>
      <c r="BO78" s="277"/>
      <c r="BP78" s="277"/>
      <c r="BQ78" s="277"/>
      <c r="BR78" s="277"/>
      <c r="BS78" s="277"/>
      <c r="BT78" s="278"/>
      <c r="BU78" s="276"/>
      <c r="BV78" s="277"/>
      <c r="BW78" s="277"/>
      <c r="BX78" s="277"/>
      <c r="BY78" s="277"/>
      <c r="BZ78" s="277"/>
      <c r="CA78" s="277"/>
      <c r="CB78" s="277"/>
      <c r="CC78" s="277"/>
      <c r="CD78" s="277"/>
      <c r="CE78" s="277"/>
      <c r="CF78" s="277"/>
      <c r="CG78" s="277"/>
      <c r="CH78" s="277"/>
      <c r="CI78" s="277"/>
      <c r="CJ78" s="277"/>
      <c r="CK78" s="277"/>
      <c r="CL78" s="277"/>
      <c r="CM78" s="277"/>
      <c r="CN78" s="278"/>
      <c r="CO78" s="239">
        <v>0</v>
      </c>
      <c r="CP78" s="240"/>
      <c r="CQ78" s="240"/>
      <c r="CR78" s="240"/>
      <c r="CS78" s="240"/>
      <c r="CT78" s="240"/>
      <c r="CU78" s="240"/>
      <c r="CV78" s="240"/>
      <c r="CW78" s="240"/>
      <c r="CX78" s="240"/>
      <c r="CY78" s="240"/>
      <c r="CZ78" s="240"/>
      <c r="DA78" s="240"/>
      <c r="DB78" s="240"/>
      <c r="DC78" s="240"/>
      <c r="DD78" s="241"/>
    </row>
    <row r="79" spans="1:108" s="21" customFormat="1" ht="13.15" customHeight="1">
      <c r="A79" s="126" t="s">
        <v>225</v>
      </c>
      <c r="B79" s="126"/>
      <c r="C79" s="126"/>
      <c r="D79" s="126"/>
      <c r="E79" s="126"/>
      <c r="F79" s="126"/>
      <c r="G79" s="22"/>
      <c r="H79" s="127" t="s">
        <v>261</v>
      </c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8"/>
      <c r="BA79" s="276">
        <v>7695.55</v>
      </c>
      <c r="BB79" s="277"/>
      <c r="BC79" s="277"/>
      <c r="BD79" s="277"/>
      <c r="BE79" s="277"/>
      <c r="BF79" s="277"/>
      <c r="BG79" s="277"/>
      <c r="BH79" s="277"/>
      <c r="BI79" s="277"/>
      <c r="BJ79" s="277"/>
      <c r="BK79" s="277"/>
      <c r="BL79" s="277"/>
      <c r="BM79" s="277"/>
      <c r="BN79" s="277"/>
      <c r="BO79" s="277"/>
      <c r="BP79" s="277"/>
      <c r="BQ79" s="277"/>
      <c r="BR79" s="277"/>
      <c r="BS79" s="277"/>
      <c r="BT79" s="278"/>
      <c r="BU79" s="276"/>
      <c r="BV79" s="277"/>
      <c r="BW79" s="277"/>
      <c r="BX79" s="277"/>
      <c r="BY79" s="277"/>
      <c r="BZ79" s="277"/>
      <c r="CA79" s="277"/>
      <c r="CB79" s="277"/>
      <c r="CC79" s="277"/>
      <c r="CD79" s="277"/>
      <c r="CE79" s="277"/>
      <c r="CF79" s="277"/>
      <c r="CG79" s="277"/>
      <c r="CH79" s="277"/>
      <c r="CI79" s="277"/>
      <c r="CJ79" s="277"/>
      <c r="CK79" s="277"/>
      <c r="CL79" s="277"/>
      <c r="CM79" s="277"/>
      <c r="CN79" s="278"/>
      <c r="CO79" s="239">
        <v>0</v>
      </c>
      <c r="CP79" s="240"/>
      <c r="CQ79" s="240"/>
      <c r="CR79" s="240"/>
      <c r="CS79" s="240"/>
      <c r="CT79" s="240"/>
      <c r="CU79" s="240"/>
      <c r="CV79" s="240"/>
      <c r="CW79" s="240"/>
      <c r="CX79" s="240"/>
      <c r="CY79" s="240"/>
      <c r="CZ79" s="240"/>
      <c r="DA79" s="240"/>
      <c r="DB79" s="240"/>
      <c r="DC79" s="240"/>
      <c r="DD79" s="241"/>
    </row>
    <row r="80" spans="1:108" s="21" customFormat="1" ht="12.75">
      <c r="A80" s="126" t="s">
        <v>226</v>
      </c>
      <c r="B80" s="126"/>
      <c r="C80" s="126"/>
      <c r="D80" s="126"/>
      <c r="E80" s="126"/>
      <c r="F80" s="126"/>
      <c r="G80" s="22"/>
      <c r="H80" s="127" t="s">
        <v>257</v>
      </c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8"/>
      <c r="BA80" s="276">
        <v>1149883.57</v>
      </c>
      <c r="BB80" s="277"/>
      <c r="BC80" s="277"/>
      <c r="BD80" s="277"/>
      <c r="BE80" s="277"/>
      <c r="BF80" s="277"/>
      <c r="BG80" s="277"/>
      <c r="BH80" s="277"/>
      <c r="BI80" s="277"/>
      <c r="BJ80" s="277"/>
      <c r="BK80" s="277"/>
      <c r="BL80" s="277"/>
      <c r="BM80" s="277"/>
      <c r="BN80" s="277"/>
      <c r="BO80" s="277"/>
      <c r="BP80" s="277"/>
      <c r="BQ80" s="277"/>
      <c r="BR80" s="277"/>
      <c r="BS80" s="277"/>
      <c r="BT80" s="278"/>
      <c r="BU80" s="276">
        <v>1564342.86</v>
      </c>
      <c r="BV80" s="277"/>
      <c r="BW80" s="277"/>
      <c r="BX80" s="277"/>
      <c r="BY80" s="277"/>
      <c r="BZ80" s="277"/>
      <c r="CA80" s="277"/>
      <c r="CB80" s="277"/>
      <c r="CC80" s="277"/>
      <c r="CD80" s="277"/>
      <c r="CE80" s="277"/>
      <c r="CF80" s="277"/>
      <c r="CG80" s="277"/>
      <c r="CH80" s="277"/>
      <c r="CI80" s="277"/>
      <c r="CJ80" s="277"/>
      <c r="CK80" s="277"/>
      <c r="CL80" s="277"/>
      <c r="CM80" s="277"/>
      <c r="CN80" s="278"/>
      <c r="CO80" s="139">
        <v>1.3604</v>
      </c>
      <c r="CP80" s="140"/>
      <c r="CQ80" s="140"/>
      <c r="CR80" s="140"/>
      <c r="CS80" s="140"/>
      <c r="CT80" s="140"/>
      <c r="CU80" s="140"/>
      <c r="CV80" s="140"/>
      <c r="CW80" s="140"/>
      <c r="CX80" s="140"/>
      <c r="CY80" s="140"/>
      <c r="CZ80" s="140"/>
      <c r="DA80" s="140"/>
      <c r="DB80" s="140"/>
      <c r="DC80" s="140"/>
      <c r="DD80" s="141"/>
    </row>
    <row r="81" spans="1:108" s="21" customFormat="1" ht="13.15" customHeight="1">
      <c r="A81" s="53" t="s">
        <v>50</v>
      </c>
      <c r="B81" s="53"/>
      <c r="C81" s="53"/>
      <c r="D81" s="53"/>
      <c r="E81" s="53"/>
      <c r="F81" s="53"/>
      <c r="G81" s="22"/>
      <c r="H81" s="54" t="s">
        <v>85</v>
      </c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5"/>
      <c r="BA81" s="150">
        <v>0</v>
      </c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  <c r="BP81" s="151"/>
      <c r="BQ81" s="151"/>
      <c r="BR81" s="151"/>
      <c r="BS81" s="151"/>
      <c r="BT81" s="152"/>
      <c r="BU81" s="150"/>
      <c r="BV81" s="151"/>
      <c r="BW81" s="151"/>
      <c r="BX81" s="151"/>
      <c r="BY81" s="151"/>
      <c r="BZ81" s="151"/>
      <c r="CA81" s="151"/>
      <c r="CB81" s="151"/>
      <c r="CC81" s="151"/>
      <c r="CD81" s="151"/>
      <c r="CE81" s="151"/>
      <c r="CF81" s="151"/>
      <c r="CG81" s="151"/>
      <c r="CH81" s="151"/>
      <c r="CI81" s="151"/>
      <c r="CJ81" s="151"/>
      <c r="CK81" s="151"/>
      <c r="CL81" s="151"/>
      <c r="CM81" s="151"/>
      <c r="CN81" s="152"/>
      <c r="CO81" s="89">
        <v>0</v>
      </c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1"/>
    </row>
    <row r="82" spans="1:108" s="21" customFormat="1" ht="24.75" customHeight="1">
      <c r="A82" s="313" t="s">
        <v>71</v>
      </c>
      <c r="B82" s="314"/>
      <c r="C82" s="314"/>
      <c r="D82" s="314"/>
      <c r="E82" s="314"/>
      <c r="F82" s="314"/>
      <c r="G82" s="22"/>
      <c r="H82" s="54" t="s">
        <v>148</v>
      </c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5"/>
      <c r="BA82" s="150">
        <v>5577762.81</v>
      </c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1"/>
      <c r="BT82" s="152"/>
      <c r="BU82" s="150">
        <v>5656699.59</v>
      </c>
      <c r="BV82" s="151"/>
      <c r="BW82" s="151"/>
      <c r="BX82" s="151"/>
      <c r="BY82" s="151"/>
      <c r="BZ82" s="151"/>
      <c r="CA82" s="151"/>
      <c r="CB82" s="151"/>
      <c r="CC82" s="151"/>
      <c r="CD82" s="151"/>
      <c r="CE82" s="151"/>
      <c r="CF82" s="151"/>
      <c r="CG82" s="151"/>
      <c r="CH82" s="151"/>
      <c r="CI82" s="151"/>
      <c r="CJ82" s="151"/>
      <c r="CK82" s="151"/>
      <c r="CL82" s="151"/>
      <c r="CM82" s="151"/>
      <c r="CN82" s="152"/>
      <c r="CO82" s="70">
        <v>1.0141</v>
      </c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2"/>
    </row>
    <row r="83" spans="1:108" s="21" customFormat="1" ht="24.75" customHeight="1">
      <c r="A83" s="53" t="s">
        <v>86</v>
      </c>
      <c r="B83" s="53"/>
      <c r="C83" s="53"/>
      <c r="D83" s="53"/>
      <c r="E83" s="53"/>
      <c r="F83" s="53"/>
      <c r="G83" s="23"/>
      <c r="H83" s="311" t="s">
        <v>149</v>
      </c>
      <c r="I83" s="311"/>
      <c r="J83" s="311"/>
      <c r="K83" s="311"/>
      <c r="L83" s="311"/>
      <c r="M83" s="311"/>
      <c r="N83" s="311"/>
      <c r="O83" s="311"/>
      <c r="P83" s="311"/>
      <c r="Q83" s="311"/>
      <c r="R83" s="311"/>
      <c r="S83" s="311"/>
      <c r="T83" s="311"/>
      <c r="U83" s="311"/>
      <c r="V83" s="311"/>
      <c r="W83" s="311"/>
      <c r="X83" s="311"/>
      <c r="Y83" s="311"/>
      <c r="Z83" s="311"/>
      <c r="AA83" s="311"/>
      <c r="AB83" s="311"/>
      <c r="AC83" s="311"/>
      <c r="AD83" s="311"/>
      <c r="AE83" s="311"/>
      <c r="AF83" s="311"/>
      <c r="AG83" s="311"/>
      <c r="AH83" s="311"/>
      <c r="AI83" s="311"/>
      <c r="AJ83" s="311"/>
      <c r="AK83" s="311"/>
      <c r="AL83" s="311"/>
      <c r="AM83" s="311"/>
      <c r="AN83" s="311"/>
      <c r="AO83" s="311"/>
      <c r="AP83" s="311"/>
      <c r="AQ83" s="311"/>
      <c r="AR83" s="311"/>
      <c r="AS83" s="311"/>
      <c r="AT83" s="311"/>
      <c r="AU83" s="311"/>
      <c r="AV83" s="311"/>
      <c r="AW83" s="311"/>
      <c r="AX83" s="311"/>
      <c r="AY83" s="311"/>
      <c r="AZ83" s="312"/>
      <c r="BA83" s="142">
        <v>5494336.81</v>
      </c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3"/>
      <c r="BR83" s="143"/>
      <c r="BS83" s="143"/>
      <c r="BT83" s="144"/>
      <c r="BU83" s="142">
        <v>5578228.41</v>
      </c>
      <c r="BV83" s="143"/>
      <c r="BW83" s="143"/>
      <c r="BX83" s="143"/>
      <c r="BY83" s="143"/>
      <c r="BZ83" s="143"/>
      <c r="CA83" s="143"/>
      <c r="CB83" s="143"/>
      <c r="CC83" s="143"/>
      <c r="CD83" s="143"/>
      <c r="CE83" s="143"/>
      <c r="CF83" s="143"/>
      <c r="CG83" s="143"/>
      <c r="CH83" s="143"/>
      <c r="CI83" s="143"/>
      <c r="CJ83" s="143"/>
      <c r="CK83" s="143"/>
      <c r="CL83" s="143"/>
      <c r="CM83" s="143"/>
      <c r="CN83" s="144"/>
      <c r="CO83" s="70">
        <v>1.0153</v>
      </c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2"/>
    </row>
    <row r="84" spans="1:108" s="21" customFormat="1" ht="12.75">
      <c r="A84" s="126" t="s">
        <v>109</v>
      </c>
      <c r="B84" s="126"/>
      <c r="C84" s="126"/>
      <c r="D84" s="126"/>
      <c r="E84" s="126"/>
      <c r="F84" s="126"/>
      <c r="G84" s="29"/>
      <c r="H84" s="127" t="s">
        <v>262</v>
      </c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8"/>
      <c r="BA84" s="276">
        <v>3830760.71</v>
      </c>
      <c r="BB84" s="277"/>
      <c r="BC84" s="277"/>
      <c r="BD84" s="277"/>
      <c r="BE84" s="277"/>
      <c r="BF84" s="277"/>
      <c r="BG84" s="277"/>
      <c r="BH84" s="277"/>
      <c r="BI84" s="277"/>
      <c r="BJ84" s="277"/>
      <c r="BK84" s="277"/>
      <c r="BL84" s="277"/>
      <c r="BM84" s="277"/>
      <c r="BN84" s="277"/>
      <c r="BO84" s="277"/>
      <c r="BP84" s="277"/>
      <c r="BQ84" s="277"/>
      <c r="BR84" s="277"/>
      <c r="BS84" s="277"/>
      <c r="BT84" s="278"/>
      <c r="BU84" s="276">
        <v>3083807.37</v>
      </c>
      <c r="BV84" s="277"/>
      <c r="BW84" s="277"/>
      <c r="BX84" s="277"/>
      <c r="BY84" s="277"/>
      <c r="BZ84" s="277"/>
      <c r="CA84" s="277"/>
      <c r="CB84" s="277"/>
      <c r="CC84" s="277"/>
      <c r="CD84" s="277"/>
      <c r="CE84" s="277"/>
      <c r="CF84" s="277"/>
      <c r="CG84" s="277"/>
      <c r="CH84" s="277"/>
      <c r="CI84" s="277"/>
      <c r="CJ84" s="277"/>
      <c r="CK84" s="277"/>
      <c r="CL84" s="277"/>
      <c r="CM84" s="277"/>
      <c r="CN84" s="278"/>
      <c r="CO84" s="279">
        <v>0.805</v>
      </c>
      <c r="CP84" s="280"/>
      <c r="CQ84" s="280"/>
      <c r="CR84" s="280"/>
      <c r="CS84" s="280"/>
      <c r="CT84" s="280"/>
      <c r="CU84" s="280"/>
      <c r="CV84" s="280"/>
      <c r="CW84" s="280"/>
      <c r="CX84" s="280"/>
      <c r="CY84" s="280"/>
      <c r="CZ84" s="280"/>
      <c r="DA84" s="280"/>
      <c r="DB84" s="280"/>
      <c r="DC84" s="280"/>
      <c r="DD84" s="281"/>
    </row>
    <row r="85" spans="1:108" s="21" customFormat="1" ht="13.15" customHeight="1">
      <c r="A85" s="126" t="s">
        <v>110</v>
      </c>
      <c r="B85" s="126"/>
      <c r="C85" s="126"/>
      <c r="D85" s="126"/>
      <c r="E85" s="126"/>
      <c r="F85" s="126"/>
      <c r="G85" s="29"/>
      <c r="H85" s="127" t="s">
        <v>263</v>
      </c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8"/>
      <c r="BA85" s="276">
        <v>1559977.81</v>
      </c>
      <c r="BB85" s="277"/>
      <c r="BC85" s="277"/>
      <c r="BD85" s="277"/>
      <c r="BE85" s="277"/>
      <c r="BF85" s="277"/>
      <c r="BG85" s="277"/>
      <c r="BH85" s="277"/>
      <c r="BI85" s="277"/>
      <c r="BJ85" s="277"/>
      <c r="BK85" s="277"/>
      <c r="BL85" s="277"/>
      <c r="BM85" s="277"/>
      <c r="BN85" s="277"/>
      <c r="BO85" s="277"/>
      <c r="BP85" s="277"/>
      <c r="BQ85" s="277"/>
      <c r="BR85" s="277"/>
      <c r="BS85" s="277"/>
      <c r="BT85" s="278"/>
      <c r="BU85" s="276">
        <v>2442450.8</v>
      </c>
      <c r="BV85" s="277"/>
      <c r="BW85" s="277"/>
      <c r="BX85" s="277"/>
      <c r="BY85" s="277"/>
      <c r="BZ85" s="277"/>
      <c r="CA85" s="277"/>
      <c r="CB85" s="277"/>
      <c r="CC85" s="277"/>
      <c r="CD85" s="277"/>
      <c r="CE85" s="277"/>
      <c r="CF85" s="277"/>
      <c r="CG85" s="277"/>
      <c r="CH85" s="277"/>
      <c r="CI85" s="277"/>
      <c r="CJ85" s="277"/>
      <c r="CK85" s="277"/>
      <c r="CL85" s="277"/>
      <c r="CM85" s="277"/>
      <c r="CN85" s="278"/>
      <c r="CO85" s="279">
        <v>1.5657</v>
      </c>
      <c r="CP85" s="280"/>
      <c r="CQ85" s="280"/>
      <c r="CR85" s="280"/>
      <c r="CS85" s="280"/>
      <c r="CT85" s="280"/>
      <c r="CU85" s="280"/>
      <c r="CV85" s="280"/>
      <c r="CW85" s="280"/>
      <c r="CX85" s="280"/>
      <c r="CY85" s="280"/>
      <c r="CZ85" s="280"/>
      <c r="DA85" s="280"/>
      <c r="DB85" s="280"/>
      <c r="DC85" s="280"/>
      <c r="DD85" s="281"/>
    </row>
    <row r="86" spans="1:108" s="21" customFormat="1" ht="13.15" customHeight="1">
      <c r="A86" s="126" t="s">
        <v>119</v>
      </c>
      <c r="B86" s="126"/>
      <c r="C86" s="126"/>
      <c r="D86" s="126"/>
      <c r="E86" s="126"/>
      <c r="F86" s="126"/>
      <c r="G86" s="29"/>
      <c r="H86" s="127" t="s">
        <v>227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8"/>
      <c r="BA86" s="136">
        <v>1070.25</v>
      </c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8"/>
      <c r="BU86" s="136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8"/>
      <c r="CO86" s="139">
        <v>0.4532</v>
      </c>
      <c r="CP86" s="140"/>
      <c r="CQ86" s="140"/>
      <c r="CR86" s="140"/>
      <c r="CS86" s="140"/>
      <c r="CT86" s="140"/>
      <c r="CU86" s="140"/>
      <c r="CV86" s="140"/>
      <c r="CW86" s="140"/>
      <c r="CX86" s="140"/>
      <c r="CY86" s="140"/>
      <c r="CZ86" s="140"/>
      <c r="DA86" s="140"/>
      <c r="DB86" s="140"/>
      <c r="DC86" s="140"/>
      <c r="DD86" s="141"/>
    </row>
    <row r="87" spans="1:108" s="21" customFormat="1" ht="13.15" customHeight="1">
      <c r="A87" s="126" t="s">
        <v>120</v>
      </c>
      <c r="B87" s="126"/>
      <c r="C87" s="126"/>
      <c r="D87" s="126"/>
      <c r="E87" s="126"/>
      <c r="F87" s="126"/>
      <c r="G87" s="29"/>
      <c r="H87" s="127" t="s">
        <v>264</v>
      </c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8"/>
      <c r="BA87" s="136">
        <v>0</v>
      </c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8"/>
      <c r="BU87" s="136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8"/>
      <c r="CO87" s="299">
        <v>0</v>
      </c>
      <c r="CP87" s="300"/>
      <c r="CQ87" s="300"/>
      <c r="CR87" s="300"/>
      <c r="CS87" s="300"/>
      <c r="CT87" s="300"/>
      <c r="CU87" s="300"/>
      <c r="CV87" s="300"/>
      <c r="CW87" s="300"/>
      <c r="CX87" s="300"/>
      <c r="CY87" s="300"/>
      <c r="CZ87" s="300"/>
      <c r="DA87" s="300"/>
      <c r="DB87" s="300"/>
      <c r="DC87" s="300"/>
      <c r="DD87" s="301"/>
    </row>
    <row r="88" spans="1:108" s="21" customFormat="1" ht="13.15" customHeight="1">
      <c r="A88" s="126" t="s">
        <v>121</v>
      </c>
      <c r="B88" s="126"/>
      <c r="C88" s="126"/>
      <c r="D88" s="126"/>
      <c r="E88" s="126"/>
      <c r="F88" s="126"/>
      <c r="G88" s="29"/>
      <c r="H88" s="127" t="s">
        <v>265</v>
      </c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8"/>
      <c r="BA88" s="136">
        <v>101398.24</v>
      </c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  <c r="BT88" s="138"/>
      <c r="BU88" s="136">
        <v>47109.24</v>
      </c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138"/>
      <c r="CO88" s="139">
        <v>0.4646</v>
      </c>
      <c r="CP88" s="140"/>
      <c r="CQ88" s="140"/>
      <c r="CR88" s="140"/>
      <c r="CS88" s="140"/>
      <c r="CT88" s="140"/>
      <c r="CU88" s="140"/>
      <c r="CV88" s="140"/>
      <c r="CW88" s="140"/>
      <c r="CX88" s="140"/>
      <c r="CY88" s="140"/>
      <c r="CZ88" s="140"/>
      <c r="DA88" s="140"/>
      <c r="DB88" s="140"/>
      <c r="DC88" s="140"/>
      <c r="DD88" s="141"/>
    </row>
    <row r="89" spans="1:108" s="21" customFormat="1" ht="13.15" customHeight="1">
      <c r="A89" s="126" t="s">
        <v>239</v>
      </c>
      <c r="B89" s="126"/>
      <c r="C89" s="126"/>
      <c r="D89" s="126"/>
      <c r="E89" s="126"/>
      <c r="F89" s="126"/>
      <c r="G89" s="29"/>
      <c r="H89" s="127" t="s">
        <v>266</v>
      </c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8"/>
      <c r="BA89" s="136">
        <v>1129.8</v>
      </c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8"/>
      <c r="BU89" s="136">
        <v>4861</v>
      </c>
      <c r="BV89" s="137"/>
      <c r="BW89" s="137"/>
      <c r="BX89" s="137"/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138"/>
      <c r="CO89" s="139">
        <v>4.3025</v>
      </c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1"/>
    </row>
    <row r="90" spans="1:108" s="21" customFormat="1" ht="24" customHeight="1">
      <c r="A90" s="53" t="s">
        <v>90</v>
      </c>
      <c r="B90" s="53"/>
      <c r="C90" s="53"/>
      <c r="D90" s="53"/>
      <c r="E90" s="53"/>
      <c r="F90" s="53"/>
      <c r="G90" s="23"/>
      <c r="H90" s="54" t="s">
        <v>111</v>
      </c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5"/>
      <c r="BA90" s="142">
        <v>63282.54</v>
      </c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144"/>
      <c r="BU90" s="142">
        <v>56931.97</v>
      </c>
      <c r="BV90" s="143"/>
      <c r="BW90" s="143"/>
      <c r="BX90" s="143"/>
      <c r="BY90" s="143"/>
      <c r="BZ90" s="143"/>
      <c r="CA90" s="143"/>
      <c r="CB90" s="143"/>
      <c r="CC90" s="143"/>
      <c r="CD90" s="143"/>
      <c r="CE90" s="143"/>
      <c r="CF90" s="143"/>
      <c r="CG90" s="143"/>
      <c r="CH90" s="143"/>
      <c r="CI90" s="143"/>
      <c r="CJ90" s="143"/>
      <c r="CK90" s="143"/>
      <c r="CL90" s="143"/>
      <c r="CM90" s="143"/>
      <c r="CN90" s="144"/>
      <c r="CO90" s="70">
        <v>0.8996</v>
      </c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2"/>
    </row>
    <row r="91" spans="1:108" s="21" customFormat="1" ht="12.75">
      <c r="A91" s="126" t="s">
        <v>146</v>
      </c>
      <c r="B91" s="126"/>
      <c r="C91" s="126"/>
      <c r="D91" s="126"/>
      <c r="E91" s="126"/>
      <c r="F91" s="126"/>
      <c r="G91" s="29"/>
      <c r="H91" s="127" t="s">
        <v>267</v>
      </c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8"/>
      <c r="BA91" s="276">
        <v>0</v>
      </c>
      <c r="BB91" s="277"/>
      <c r="BC91" s="277"/>
      <c r="BD91" s="277"/>
      <c r="BE91" s="277"/>
      <c r="BF91" s="277"/>
      <c r="BG91" s="277"/>
      <c r="BH91" s="277"/>
      <c r="BI91" s="277"/>
      <c r="BJ91" s="277"/>
      <c r="BK91" s="277"/>
      <c r="BL91" s="277"/>
      <c r="BM91" s="277"/>
      <c r="BN91" s="277"/>
      <c r="BO91" s="277"/>
      <c r="BP91" s="277"/>
      <c r="BQ91" s="277"/>
      <c r="BR91" s="277"/>
      <c r="BS91" s="277"/>
      <c r="BT91" s="278"/>
      <c r="BU91" s="276"/>
      <c r="BV91" s="277"/>
      <c r="BW91" s="277"/>
      <c r="BX91" s="277"/>
      <c r="BY91" s="277"/>
      <c r="BZ91" s="277"/>
      <c r="CA91" s="277"/>
      <c r="CB91" s="277"/>
      <c r="CC91" s="277"/>
      <c r="CD91" s="277"/>
      <c r="CE91" s="277"/>
      <c r="CF91" s="277"/>
      <c r="CG91" s="277"/>
      <c r="CH91" s="277"/>
      <c r="CI91" s="277"/>
      <c r="CJ91" s="277"/>
      <c r="CK91" s="277"/>
      <c r="CL91" s="277"/>
      <c r="CM91" s="277"/>
      <c r="CN91" s="278"/>
      <c r="CO91" s="239">
        <v>0</v>
      </c>
      <c r="CP91" s="240"/>
      <c r="CQ91" s="240"/>
      <c r="CR91" s="240"/>
      <c r="CS91" s="240"/>
      <c r="CT91" s="240"/>
      <c r="CU91" s="240"/>
      <c r="CV91" s="240"/>
      <c r="CW91" s="240"/>
      <c r="CX91" s="240"/>
      <c r="CY91" s="240"/>
      <c r="CZ91" s="240"/>
      <c r="DA91" s="240"/>
      <c r="DB91" s="240"/>
      <c r="DC91" s="240"/>
      <c r="DD91" s="241"/>
    </row>
    <row r="92" spans="1:108" s="21" customFormat="1" ht="12.75">
      <c r="A92" s="126" t="s">
        <v>147</v>
      </c>
      <c r="B92" s="126"/>
      <c r="C92" s="126"/>
      <c r="D92" s="126"/>
      <c r="E92" s="126"/>
      <c r="F92" s="126"/>
      <c r="G92" s="29"/>
      <c r="H92" s="127" t="s">
        <v>227</v>
      </c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8"/>
      <c r="BA92" s="276">
        <v>0</v>
      </c>
      <c r="BB92" s="277"/>
      <c r="BC92" s="277"/>
      <c r="BD92" s="277"/>
      <c r="BE92" s="277"/>
      <c r="BF92" s="277"/>
      <c r="BG92" s="277"/>
      <c r="BH92" s="277"/>
      <c r="BI92" s="277"/>
      <c r="BJ92" s="277"/>
      <c r="BK92" s="277"/>
      <c r="BL92" s="277"/>
      <c r="BM92" s="277"/>
      <c r="BN92" s="277"/>
      <c r="BO92" s="277"/>
      <c r="BP92" s="277"/>
      <c r="BQ92" s="277"/>
      <c r="BR92" s="277"/>
      <c r="BS92" s="277"/>
      <c r="BT92" s="278"/>
      <c r="BU92" s="276"/>
      <c r="BV92" s="277"/>
      <c r="BW92" s="277"/>
      <c r="BX92" s="277"/>
      <c r="BY92" s="277"/>
      <c r="BZ92" s="277"/>
      <c r="CA92" s="277"/>
      <c r="CB92" s="277"/>
      <c r="CC92" s="277"/>
      <c r="CD92" s="277"/>
      <c r="CE92" s="277"/>
      <c r="CF92" s="277"/>
      <c r="CG92" s="277"/>
      <c r="CH92" s="277"/>
      <c r="CI92" s="277"/>
      <c r="CJ92" s="277"/>
      <c r="CK92" s="277"/>
      <c r="CL92" s="277"/>
      <c r="CM92" s="277"/>
      <c r="CN92" s="278"/>
      <c r="CO92" s="239">
        <v>0</v>
      </c>
      <c r="CP92" s="240"/>
      <c r="CQ92" s="240"/>
      <c r="CR92" s="240"/>
      <c r="CS92" s="240"/>
      <c r="CT92" s="240"/>
      <c r="CU92" s="240"/>
      <c r="CV92" s="240"/>
      <c r="CW92" s="240"/>
      <c r="CX92" s="240"/>
      <c r="CY92" s="240"/>
      <c r="CZ92" s="240"/>
      <c r="DA92" s="240"/>
      <c r="DB92" s="240"/>
      <c r="DC92" s="240"/>
      <c r="DD92" s="241"/>
    </row>
    <row r="93" spans="1:108" s="21" customFormat="1" ht="13.15" customHeight="1">
      <c r="A93" s="126" t="s">
        <v>228</v>
      </c>
      <c r="B93" s="126"/>
      <c r="C93" s="126"/>
      <c r="D93" s="126"/>
      <c r="E93" s="126"/>
      <c r="F93" s="126"/>
      <c r="G93" s="29"/>
      <c r="H93" s="127" t="s">
        <v>268</v>
      </c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8"/>
      <c r="BA93" s="276">
        <v>43300</v>
      </c>
      <c r="BB93" s="277"/>
      <c r="BC93" s="277"/>
      <c r="BD93" s="277"/>
      <c r="BE93" s="277"/>
      <c r="BF93" s="277"/>
      <c r="BG93" s="277"/>
      <c r="BH93" s="277"/>
      <c r="BI93" s="277"/>
      <c r="BJ93" s="277"/>
      <c r="BK93" s="277"/>
      <c r="BL93" s="277"/>
      <c r="BM93" s="277"/>
      <c r="BN93" s="277"/>
      <c r="BO93" s="277"/>
      <c r="BP93" s="277"/>
      <c r="BQ93" s="277"/>
      <c r="BR93" s="277"/>
      <c r="BS93" s="277"/>
      <c r="BT93" s="278"/>
      <c r="BU93" s="276">
        <v>38970</v>
      </c>
      <c r="BV93" s="277"/>
      <c r="BW93" s="277"/>
      <c r="BX93" s="277"/>
      <c r="BY93" s="277"/>
      <c r="BZ93" s="277"/>
      <c r="CA93" s="277"/>
      <c r="CB93" s="277"/>
      <c r="CC93" s="277"/>
      <c r="CD93" s="277"/>
      <c r="CE93" s="277"/>
      <c r="CF93" s="277"/>
      <c r="CG93" s="277"/>
      <c r="CH93" s="277"/>
      <c r="CI93" s="277"/>
      <c r="CJ93" s="277"/>
      <c r="CK93" s="277"/>
      <c r="CL93" s="277"/>
      <c r="CM93" s="277"/>
      <c r="CN93" s="278"/>
      <c r="CO93" s="299">
        <v>0.9</v>
      </c>
      <c r="CP93" s="300"/>
      <c r="CQ93" s="300"/>
      <c r="CR93" s="300"/>
      <c r="CS93" s="300"/>
      <c r="CT93" s="300"/>
      <c r="CU93" s="300"/>
      <c r="CV93" s="300"/>
      <c r="CW93" s="300"/>
      <c r="CX93" s="300"/>
      <c r="CY93" s="300"/>
      <c r="CZ93" s="300"/>
      <c r="DA93" s="300"/>
      <c r="DB93" s="300"/>
      <c r="DC93" s="300"/>
      <c r="DD93" s="301"/>
    </row>
    <row r="94" spans="1:108" s="21" customFormat="1" ht="12.75">
      <c r="A94" s="126" t="s">
        <v>240</v>
      </c>
      <c r="B94" s="126"/>
      <c r="C94" s="126"/>
      <c r="D94" s="126"/>
      <c r="E94" s="126"/>
      <c r="F94" s="126"/>
      <c r="G94" s="29"/>
      <c r="H94" s="127" t="s">
        <v>265</v>
      </c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  <c r="AZ94" s="128"/>
      <c r="BA94" s="276">
        <v>19982.54</v>
      </c>
      <c r="BB94" s="277"/>
      <c r="BC94" s="277"/>
      <c r="BD94" s="277"/>
      <c r="BE94" s="277"/>
      <c r="BF94" s="277"/>
      <c r="BG94" s="277"/>
      <c r="BH94" s="277"/>
      <c r="BI94" s="277"/>
      <c r="BJ94" s="277"/>
      <c r="BK94" s="277"/>
      <c r="BL94" s="277"/>
      <c r="BM94" s="277"/>
      <c r="BN94" s="277"/>
      <c r="BO94" s="277"/>
      <c r="BP94" s="277"/>
      <c r="BQ94" s="277"/>
      <c r="BR94" s="277"/>
      <c r="BS94" s="277"/>
      <c r="BT94" s="278"/>
      <c r="BU94" s="276">
        <v>17961.97</v>
      </c>
      <c r="BV94" s="277"/>
      <c r="BW94" s="277"/>
      <c r="BX94" s="277"/>
      <c r="BY94" s="277"/>
      <c r="BZ94" s="277"/>
      <c r="CA94" s="277"/>
      <c r="CB94" s="277"/>
      <c r="CC94" s="277"/>
      <c r="CD94" s="277"/>
      <c r="CE94" s="277"/>
      <c r="CF94" s="277"/>
      <c r="CG94" s="277"/>
      <c r="CH94" s="277"/>
      <c r="CI94" s="277"/>
      <c r="CJ94" s="277"/>
      <c r="CK94" s="277"/>
      <c r="CL94" s="277"/>
      <c r="CM94" s="277"/>
      <c r="CN94" s="278"/>
      <c r="CO94" s="139">
        <v>0.8989</v>
      </c>
      <c r="CP94" s="140"/>
      <c r="CQ94" s="140"/>
      <c r="CR94" s="140"/>
      <c r="CS94" s="140"/>
      <c r="CT94" s="140"/>
      <c r="CU94" s="140"/>
      <c r="CV94" s="140"/>
      <c r="CW94" s="140"/>
      <c r="CX94" s="140"/>
      <c r="CY94" s="140"/>
      <c r="CZ94" s="140"/>
      <c r="DA94" s="140"/>
      <c r="DB94" s="140"/>
      <c r="DC94" s="140"/>
      <c r="DD94" s="141"/>
    </row>
    <row r="95" spans="1:108" s="21" customFormat="1" ht="24" customHeight="1">
      <c r="A95" s="53" t="s">
        <v>91</v>
      </c>
      <c r="B95" s="53"/>
      <c r="C95" s="53"/>
      <c r="D95" s="53"/>
      <c r="E95" s="53"/>
      <c r="F95" s="53"/>
      <c r="G95" s="22"/>
      <c r="H95" s="311" t="s">
        <v>112</v>
      </c>
      <c r="I95" s="311"/>
      <c r="J95" s="311"/>
      <c r="K95" s="311"/>
      <c r="L95" s="311"/>
      <c r="M95" s="311"/>
      <c r="N95" s="311"/>
      <c r="O95" s="311"/>
      <c r="P95" s="311"/>
      <c r="Q95" s="311"/>
      <c r="R95" s="311"/>
      <c r="S95" s="311"/>
      <c r="T95" s="311"/>
      <c r="U95" s="311"/>
      <c r="V95" s="311"/>
      <c r="W95" s="311"/>
      <c r="X95" s="311"/>
      <c r="Y95" s="311"/>
      <c r="Z95" s="311"/>
      <c r="AA95" s="311"/>
      <c r="AB95" s="311"/>
      <c r="AC95" s="311"/>
      <c r="AD95" s="311"/>
      <c r="AE95" s="311"/>
      <c r="AF95" s="311"/>
      <c r="AG95" s="311"/>
      <c r="AH95" s="311"/>
      <c r="AI95" s="311"/>
      <c r="AJ95" s="311"/>
      <c r="AK95" s="311"/>
      <c r="AL95" s="311"/>
      <c r="AM95" s="311"/>
      <c r="AN95" s="311"/>
      <c r="AO95" s="311"/>
      <c r="AP95" s="311"/>
      <c r="AQ95" s="311"/>
      <c r="AR95" s="311"/>
      <c r="AS95" s="311"/>
      <c r="AT95" s="311"/>
      <c r="AU95" s="311"/>
      <c r="AV95" s="311"/>
      <c r="AW95" s="311"/>
      <c r="AX95" s="311"/>
      <c r="AY95" s="311"/>
      <c r="AZ95" s="312"/>
      <c r="BA95" s="150">
        <v>0</v>
      </c>
      <c r="BB95" s="151"/>
      <c r="BC95" s="151"/>
      <c r="BD95" s="151"/>
      <c r="BE95" s="151"/>
      <c r="BF95" s="151"/>
      <c r="BG95" s="151"/>
      <c r="BH95" s="151"/>
      <c r="BI95" s="151"/>
      <c r="BJ95" s="151"/>
      <c r="BK95" s="151"/>
      <c r="BL95" s="151"/>
      <c r="BM95" s="151"/>
      <c r="BN95" s="151"/>
      <c r="BO95" s="151"/>
      <c r="BP95" s="151"/>
      <c r="BQ95" s="151"/>
      <c r="BR95" s="151"/>
      <c r="BS95" s="151"/>
      <c r="BT95" s="152"/>
      <c r="BU95" s="150"/>
      <c r="BV95" s="151"/>
      <c r="BW95" s="151"/>
      <c r="BX95" s="151"/>
      <c r="BY95" s="151"/>
      <c r="BZ95" s="151"/>
      <c r="CA95" s="151"/>
      <c r="CB95" s="151"/>
      <c r="CC95" s="151"/>
      <c r="CD95" s="151"/>
      <c r="CE95" s="151"/>
      <c r="CF95" s="151"/>
      <c r="CG95" s="151"/>
      <c r="CH95" s="151"/>
      <c r="CI95" s="151"/>
      <c r="CJ95" s="151"/>
      <c r="CK95" s="151"/>
      <c r="CL95" s="151"/>
      <c r="CM95" s="151"/>
      <c r="CN95" s="152"/>
      <c r="CO95" s="296">
        <v>0</v>
      </c>
      <c r="CP95" s="297"/>
      <c r="CQ95" s="297"/>
      <c r="CR95" s="297"/>
      <c r="CS95" s="297"/>
      <c r="CT95" s="297"/>
      <c r="CU95" s="297"/>
      <c r="CV95" s="297"/>
      <c r="CW95" s="297"/>
      <c r="CX95" s="297"/>
      <c r="CY95" s="297"/>
      <c r="CZ95" s="297"/>
      <c r="DA95" s="297"/>
      <c r="DB95" s="297"/>
      <c r="DC95" s="297"/>
      <c r="DD95" s="298"/>
    </row>
    <row r="96" spans="1:108" s="21" customFormat="1" ht="27" customHeight="1">
      <c r="A96" s="53" t="s">
        <v>92</v>
      </c>
      <c r="B96" s="53"/>
      <c r="C96" s="53"/>
      <c r="D96" s="53"/>
      <c r="E96" s="53"/>
      <c r="F96" s="53"/>
      <c r="G96" s="23"/>
      <c r="H96" s="54" t="s">
        <v>113</v>
      </c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5"/>
      <c r="BA96" s="150">
        <v>20143.46</v>
      </c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1"/>
      <c r="BR96" s="151"/>
      <c r="BS96" s="151"/>
      <c r="BT96" s="152"/>
      <c r="BU96" s="150">
        <v>21539.21</v>
      </c>
      <c r="BV96" s="151"/>
      <c r="BW96" s="151"/>
      <c r="BX96" s="151"/>
      <c r="BY96" s="151"/>
      <c r="BZ96" s="151"/>
      <c r="CA96" s="151"/>
      <c r="CB96" s="151"/>
      <c r="CC96" s="151"/>
      <c r="CD96" s="151"/>
      <c r="CE96" s="151"/>
      <c r="CF96" s="151"/>
      <c r="CG96" s="151"/>
      <c r="CH96" s="151"/>
      <c r="CI96" s="151"/>
      <c r="CJ96" s="151"/>
      <c r="CK96" s="151"/>
      <c r="CL96" s="151"/>
      <c r="CM96" s="151"/>
      <c r="CN96" s="152"/>
      <c r="CO96" s="70">
        <v>1.0693</v>
      </c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2"/>
    </row>
    <row r="97" spans="1:108" s="21" customFormat="1" ht="12.75">
      <c r="A97" s="126" t="s">
        <v>114</v>
      </c>
      <c r="B97" s="126"/>
      <c r="C97" s="126"/>
      <c r="D97" s="126"/>
      <c r="E97" s="126"/>
      <c r="F97" s="126"/>
      <c r="G97" s="23"/>
      <c r="H97" s="127" t="s">
        <v>269</v>
      </c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8"/>
      <c r="BA97" s="153">
        <v>0</v>
      </c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55"/>
      <c r="BU97" s="153">
        <v>718.75</v>
      </c>
      <c r="BV97" s="154"/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154"/>
      <c r="CH97" s="154"/>
      <c r="CI97" s="154"/>
      <c r="CJ97" s="154"/>
      <c r="CK97" s="154"/>
      <c r="CL97" s="154"/>
      <c r="CM97" s="154"/>
      <c r="CN97" s="155"/>
      <c r="CO97" s="289">
        <v>0</v>
      </c>
      <c r="CP97" s="290"/>
      <c r="CQ97" s="290"/>
      <c r="CR97" s="290"/>
      <c r="CS97" s="290"/>
      <c r="CT97" s="290"/>
      <c r="CU97" s="290"/>
      <c r="CV97" s="290"/>
      <c r="CW97" s="290"/>
      <c r="CX97" s="290"/>
      <c r="CY97" s="290"/>
      <c r="CZ97" s="290"/>
      <c r="DA97" s="290"/>
      <c r="DB97" s="290"/>
      <c r="DC97" s="290"/>
      <c r="DD97" s="291"/>
    </row>
    <row r="98" spans="1:108" s="21" customFormat="1" ht="12.75">
      <c r="A98" s="126" t="s">
        <v>115</v>
      </c>
      <c r="B98" s="126"/>
      <c r="C98" s="126"/>
      <c r="D98" s="126"/>
      <c r="E98" s="126"/>
      <c r="F98" s="126"/>
      <c r="G98" s="23"/>
      <c r="H98" s="127" t="s">
        <v>270</v>
      </c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8"/>
      <c r="BA98" s="153">
        <v>15925.56</v>
      </c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4"/>
      <c r="BT98" s="155"/>
      <c r="BU98" s="153">
        <v>2787.96</v>
      </c>
      <c r="BV98" s="154"/>
      <c r="BW98" s="154"/>
      <c r="BX98" s="154"/>
      <c r="BY98" s="154"/>
      <c r="BZ98" s="154"/>
      <c r="CA98" s="154"/>
      <c r="CB98" s="154"/>
      <c r="CC98" s="154"/>
      <c r="CD98" s="154"/>
      <c r="CE98" s="154"/>
      <c r="CF98" s="154"/>
      <c r="CG98" s="154"/>
      <c r="CH98" s="154"/>
      <c r="CI98" s="154"/>
      <c r="CJ98" s="154"/>
      <c r="CK98" s="154"/>
      <c r="CL98" s="154"/>
      <c r="CM98" s="154"/>
      <c r="CN98" s="155"/>
      <c r="CO98" s="59">
        <v>0.1751</v>
      </c>
      <c r="CP98" s="242"/>
      <c r="CQ98" s="242"/>
      <c r="CR98" s="242"/>
      <c r="CS98" s="242"/>
      <c r="CT98" s="242"/>
      <c r="CU98" s="242"/>
      <c r="CV98" s="242"/>
      <c r="CW98" s="242"/>
      <c r="CX98" s="242"/>
      <c r="CY98" s="242"/>
      <c r="CZ98" s="242"/>
      <c r="DA98" s="242"/>
      <c r="DB98" s="242"/>
      <c r="DC98" s="242"/>
      <c r="DD98" s="243"/>
    </row>
    <row r="99" spans="1:108" s="21" customFormat="1" ht="12.75">
      <c r="A99" s="126" t="s">
        <v>116</v>
      </c>
      <c r="B99" s="126"/>
      <c r="C99" s="126"/>
      <c r="D99" s="126"/>
      <c r="E99" s="126"/>
      <c r="F99" s="126"/>
      <c r="G99" s="29"/>
      <c r="H99" s="127" t="s">
        <v>268</v>
      </c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8"/>
      <c r="BA99" s="153">
        <v>0</v>
      </c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5"/>
      <c r="BU99" s="153">
        <v>500</v>
      </c>
      <c r="BV99" s="154"/>
      <c r="BW99" s="154"/>
      <c r="BX99" s="154"/>
      <c r="BY99" s="154"/>
      <c r="BZ99" s="154"/>
      <c r="CA99" s="154"/>
      <c r="CB99" s="154"/>
      <c r="CC99" s="154"/>
      <c r="CD99" s="154"/>
      <c r="CE99" s="154"/>
      <c r="CF99" s="154"/>
      <c r="CG99" s="154"/>
      <c r="CH99" s="154"/>
      <c r="CI99" s="154"/>
      <c r="CJ99" s="154"/>
      <c r="CK99" s="154"/>
      <c r="CL99" s="154"/>
      <c r="CM99" s="154"/>
      <c r="CN99" s="155"/>
      <c r="CO99" s="316">
        <v>0</v>
      </c>
      <c r="CP99" s="317"/>
      <c r="CQ99" s="317"/>
      <c r="CR99" s="317"/>
      <c r="CS99" s="317"/>
      <c r="CT99" s="317"/>
      <c r="CU99" s="317"/>
      <c r="CV99" s="317"/>
      <c r="CW99" s="317"/>
      <c r="CX99" s="317"/>
      <c r="CY99" s="317"/>
      <c r="CZ99" s="317"/>
      <c r="DA99" s="317"/>
      <c r="DB99" s="317"/>
      <c r="DC99" s="317"/>
      <c r="DD99" s="318"/>
    </row>
    <row r="100" spans="1:108" s="21" customFormat="1" ht="12.75">
      <c r="A100" s="126" t="s">
        <v>117</v>
      </c>
      <c r="B100" s="126"/>
      <c r="C100" s="126"/>
      <c r="D100" s="126"/>
      <c r="E100" s="126"/>
      <c r="F100" s="126"/>
      <c r="G100" s="29"/>
      <c r="H100" s="127" t="s">
        <v>266</v>
      </c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8"/>
      <c r="BA100" s="153">
        <v>3736.93</v>
      </c>
      <c r="BB100" s="154"/>
      <c r="BC100" s="154"/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154"/>
      <c r="BN100" s="154"/>
      <c r="BO100" s="154"/>
      <c r="BP100" s="154"/>
      <c r="BQ100" s="154"/>
      <c r="BR100" s="154"/>
      <c r="BS100" s="154"/>
      <c r="BT100" s="155"/>
      <c r="BU100" s="153">
        <v>17532.5</v>
      </c>
      <c r="BV100" s="154"/>
      <c r="BW100" s="154"/>
      <c r="BX100" s="154"/>
      <c r="BY100" s="154"/>
      <c r="BZ100" s="154"/>
      <c r="CA100" s="154"/>
      <c r="CB100" s="154"/>
      <c r="CC100" s="154"/>
      <c r="CD100" s="154"/>
      <c r="CE100" s="154"/>
      <c r="CF100" s="154"/>
      <c r="CG100" s="154"/>
      <c r="CH100" s="154"/>
      <c r="CI100" s="154"/>
      <c r="CJ100" s="154"/>
      <c r="CK100" s="154"/>
      <c r="CL100" s="154"/>
      <c r="CM100" s="154"/>
      <c r="CN100" s="155"/>
      <c r="CO100" s="59">
        <v>4.6917</v>
      </c>
      <c r="CP100" s="242"/>
      <c r="CQ100" s="242"/>
      <c r="CR100" s="242"/>
      <c r="CS100" s="242"/>
      <c r="CT100" s="242"/>
      <c r="CU100" s="242"/>
      <c r="CV100" s="242"/>
      <c r="CW100" s="242"/>
      <c r="CX100" s="242"/>
      <c r="CY100" s="242"/>
      <c r="CZ100" s="242"/>
      <c r="DA100" s="242"/>
      <c r="DB100" s="242"/>
      <c r="DC100" s="242"/>
      <c r="DD100" s="243"/>
    </row>
    <row r="101" spans="1:108" s="21" customFormat="1" ht="13.15" customHeight="1">
      <c r="A101" s="126" t="s">
        <v>118</v>
      </c>
      <c r="B101" s="126"/>
      <c r="C101" s="126"/>
      <c r="D101" s="126"/>
      <c r="E101" s="126"/>
      <c r="F101" s="126"/>
      <c r="G101" s="29"/>
      <c r="H101" s="127" t="s">
        <v>271</v>
      </c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8"/>
      <c r="BA101" s="153">
        <v>480.97</v>
      </c>
      <c r="BB101" s="154"/>
      <c r="BC101" s="154"/>
      <c r="BD101" s="154"/>
      <c r="BE101" s="154"/>
      <c r="BF101" s="154"/>
      <c r="BG101" s="154"/>
      <c r="BH101" s="154"/>
      <c r="BI101" s="154"/>
      <c r="BJ101" s="154"/>
      <c r="BK101" s="154"/>
      <c r="BL101" s="154"/>
      <c r="BM101" s="154"/>
      <c r="BN101" s="154"/>
      <c r="BO101" s="154"/>
      <c r="BP101" s="154"/>
      <c r="BQ101" s="154"/>
      <c r="BR101" s="154"/>
      <c r="BS101" s="154"/>
      <c r="BT101" s="155"/>
      <c r="BU101" s="153"/>
      <c r="BV101" s="154"/>
      <c r="BW101" s="154"/>
      <c r="BX101" s="154"/>
      <c r="BY101" s="154"/>
      <c r="BZ101" s="154"/>
      <c r="CA101" s="154"/>
      <c r="CB101" s="154"/>
      <c r="CC101" s="154"/>
      <c r="CD101" s="154"/>
      <c r="CE101" s="154"/>
      <c r="CF101" s="154"/>
      <c r="CG101" s="154"/>
      <c r="CH101" s="154"/>
      <c r="CI101" s="154"/>
      <c r="CJ101" s="154"/>
      <c r="CK101" s="154"/>
      <c r="CL101" s="154"/>
      <c r="CM101" s="154"/>
      <c r="CN101" s="155"/>
      <c r="CO101" s="299">
        <v>0</v>
      </c>
      <c r="CP101" s="300"/>
      <c r="CQ101" s="300"/>
      <c r="CR101" s="300"/>
      <c r="CS101" s="300"/>
      <c r="CT101" s="300"/>
      <c r="CU101" s="300"/>
      <c r="CV101" s="300"/>
      <c r="CW101" s="300"/>
      <c r="CX101" s="300"/>
      <c r="CY101" s="300"/>
      <c r="CZ101" s="300"/>
      <c r="DA101" s="300"/>
      <c r="DB101" s="300"/>
      <c r="DC101" s="300"/>
      <c r="DD101" s="301"/>
    </row>
    <row r="102" spans="1:108" s="10" customFormat="1" ht="12.75">
      <c r="A102" s="315" t="s">
        <v>186</v>
      </c>
      <c r="B102" s="315"/>
      <c r="C102" s="315"/>
      <c r="D102" s="315"/>
      <c r="E102" s="315"/>
      <c r="F102" s="315"/>
      <c r="G102" s="315"/>
      <c r="H102" s="315"/>
      <c r="I102" s="315"/>
      <c r="J102" s="315"/>
      <c r="K102" s="315"/>
      <c r="L102" s="315"/>
      <c r="M102" s="315"/>
      <c r="N102" s="315"/>
      <c r="O102" s="315"/>
      <c r="P102" s="315"/>
      <c r="Q102" s="315"/>
      <c r="R102" s="315"/>
      <c r="S102" s="315"/>
      <c r="T102" s="315"/>
      <c r="U102" s="315"/>
      <c r="V102" s="315"/>
      <c r="W102" s="315"/>
      <c r="X102" s="315"/>
      <c r="Y102" s="315"/>
      <c r="Z102" s="315"/>
      <c r="AA102" s="315"/>
      <c r="AB102" s="315"/>
      <c r="AC102" s="315"/>
      <c r="AD102" s="315"/>
      <c r="AE102" s="315"/>
      <c r="AF102" s="315"/>
      <c r="AG102" s="315"/>
      <c r="AH102" s="315"/>
      <c r="AI102" s="315"/>
      <c r="AJ102" s="315"/>
      <c r="AK102" s="315"/>
      <c r="AL102" s="315"/>
      <c r="AM102" s="315"/>
      <c r="AN102" s="315"/>
      <c r="AO102" s="315"/>
      <c r="AP102" s="315"/>
      <c r="AQ102" s="315"/>
      <c r="AR102" s="315"/>
      <c r="AS102" s="315"/>
      <c r="AT102" s="315"/>
      <c r="AU102" s="315"/>
      <c r="AV102" s="315"/>
      <c r="AW102" s="315"/>
      <c r="AX102" s="315"/>
      <c r="AY102" s="315"/>
      <c r="AZ102" s="315"/>
      <c r="BA102" s="315"/>
      <c r="BB102" s="315"/>
      <c r="BC102" s="315"/>
      <c r="BD102" s="315"/>
      <c r="BE102" s="315"/>
      <c r="BF102" s="315"/>
      <c r="BG102" s="315"/>
      <c r="BH102" s="315"/>
      <c r="BI102" s="315"/>
      <c r="BJ102" s="315"/>
      <c r="BK102" s="315"/>
      <c r="BL102" s="315"/>
      <c r="BM102" s="315"/>
      <c r="BN102" s="315"/>
      <c r="BO102" s="315"/>
      <c r="BP102" s="315"/>
      <c r="BQ102" s="315"/>
      <c r="BR102" s="315"/>
      <c r="BS102" s="315"/>
      <c r="BT102" s="315"/>
      <c r="BU102" s="315"/>
      <c r="BV102" s="315"/>
      <c r="BW102" s="315"/>
      <c r="BX102" s="315"/>
      <c r="BY102" s="315"/>
      <c r="BZ102" s="315"/>
      <c r="CA102" s="315"/>
      <c r="CB102" s="315"/>
      <c r="CC102" s="315"/>
      <c r="CD102" s="315"/>
      <c r="CE102" s="315"/>
      <c r="CF102" s="315"/>
      <c r="CG102" s="315"/>
      <c r="CH102" s="315"/>
      <c r="CI102" s="315"/>
      <c r="CJ102" s="315"/>
      <c r="CK102" s="315"/>
      <c r="CL102" s="315"/>
      <c r="CM102" s="315"/>
      <c r="CN102" s="315"/>
      <c r="CO102" s="315"/>
      <c r="CP102" s="315"/>
      <c r="CQ102" s="315"/>
      <c r="CR102" s="315"/>
      <c r="CS102" s="315"/>
      <c r="CT102" s="315"/>
      <c r="CU102" s="315"/>
      <c r="CV102" s="315"/>
      <c r="CW102" s="315"/>
      <c r="CX102" s="315"/>
      <c r="CY102" s="315"/>
      <c r="CZ102" s="315"/>
      <c r="DA102" s="315"/>
      <c r="DB102" s="315"/>
      <c r="DC102" s="315"/>
      <c r="DD102" s="315"/>
    </row>
    <row r="103" spans="1:108" s="10" customFormat="1" ht="26.25" customHeight="1">
      <c r="A103" s="109" t="s">
        <v>154</v>
      </c>
      <c r="B103" s="109"/>
      <c r="C103" s="109"/>
      <c r="D103" s="109"/>
      <c r="E103" s="109"/>
      <c r="F103" s="109"/>
      <c r="G103" s="22"/>
      <c r="H103" s="62" t="s">
        <v>0</v>
      </c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3"/>
      <c r="BA103" s="64" t="s">
        <v>156</v>
      </c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3"/>
      <c r="BU103" s="62" t="s">
        <v>157</v>
      </c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3"/>
      <c r="CO103" s="64" t="s">
        <v>311</v>
      </c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3"/>
    </row>
    <row r="104" spans="1:108" s="21" customFormat="1" ht="37.5" customHeight="1">
      <c r="A104" s="53" t="s">
        <v>38</v>
      </c>
      <c r="B104" s="53"/>
      <c r="C104" s="53"/>
      <c r="D104" s="53"/>
      <c r="E104" s="53"/>
      <c r="F104" s="53"/>
      <c r="G104" s="22"/>
      <c r="H104" s="54" t="s">
        <v>158</v>
      </c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5"/>
      <c r="BA104" s="118">
        <v>16997224.31</v>
      </c>
      <c r="BB104" s="119"/>
      <c r="BC104" s="119"/>
      <c r="BD104" s="119"/>
      <c r="BE104" s="119"/>
      <c r="BF104" s="119"/>
      <c r="BG104" s="119"/>
      <c r="BH104" s="119"/>
      <c r="BI104" s="119"/>
      <c r="BJ104" s="119"/>
      <c r="BK104" s="119"/>
      <c r="BL104" s="119"/>
      <c r="BM104" s="119"/>
      <c r="BN104" s="119"/>
      <c r="BO104" s="119"/>
      <c r="BP104" s="119"/>
      <c r="BQ104" s="119"/>
      <c r="BR104" s="119"/>
      <c r="BS104" s="119"/>
      <c r="BT104" s="120"/>
      <c r="BU104" s="118">
        <v>18817970.64</v>
      </c>
      <c r="BV104" s="119"/>
      <c r="BW104" s="119"/>
      <c r="BX104" s="119"/>
      <c r="BY104" s="119"/>
      <c r="BZ104" s="119"/>
      <c r="CA104" s="119"/>
      <c r="CB104" s="119"/>
      <c r="CC104" s="119"/>
      <c r="CD104" s="119"/>
      <c r="CE104" s="119"/>
      <c r="CF104" s="119"/>
      <c r="CG104" s="119"/>
      <c r="CH104" s="119"/>
      <c r="CI104" s="119"/>
      <c r="CJ104" s="119"/>
      <c r="CK104" s="119"/>
      <c r="CL104" s="119"/>
      <c r="CM104" s="119"/>
      <c r="CN104" s="120"/>
      <c r="CO104" s="70">
        <v>1.1071</v>
      </c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2"/>
    </row>
    <row r="105" spans="1:108" s="21" customFormat="1" ht="25.5" customHeight="1">
      <c r="A105" s="53" t="s">
        <v>159</v>
      </c>
      <c r="B105" s="53"/>
      <c r="C105" s="53"/>
      <c r="D105" s="53"/>
      <c r="E105" s="53"/>
      <c r="F105" s="53"/>
      <c r="G105" s="22"/>
      <c r="H105" s="54" t="s">
        <v>137</v>
      </c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5"/>
      <c r="BA105" s="118">
        <v>16918154.13</v>
      </c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20"/>
      <c r="BU105" s="118">
        <v>18782970.64</v>
      </c>
      <c r="BV105" s="119"/>
      <c r="BW105" s="119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20"/>
      <c r="CO105" s="70">
        <v>1.1102</v>
      </c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2"/>
    </row>
    <row r="106" spans="1:108" s="21" customFormat="1" ht="27.75" customHeight="1">
      <c r="A106" s="53" t="s">
        <v>160</v>
      </c>
      <c r="B106" s="53"/>
      <c r="C106" s="53"/>
      <c r="D106" s="53"/>
      <c r="E106" s="53"/>
      <c r="F106" s="53"/>
      <c r="G106" s="22"/>
      <c r="H106" s="54" t="s">
        <v>127</v>
      </c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5"/>
      <c r="BA106" s="192">
        <v>241503.61</v>
      </c>
      <c r="BB106" s="193"/>
      <c r="BC106" s="193"/>
      <c r="BD106" s="193"/>
      <c r="BE106" s="193"/>
      <c r="BF106" s="193"/>
      <c r="BG106" s="193"/>
      <c r="BH106" s="193"/>
      <c r="BI106" s="193"/>
      <c r="BJ106" s="193"/>
      <c r="BK106" s="193"/>
      <c r="BL106" s="193"/>
      <c r="BM106" s="193"/>
      <c r="BN106" s="193"/>
      <c r="BO106" s="193"/>
      <c r="BP106" s="193"/>
      <c r="BQ106" s="193"/>
      <c r="BR106" s="193"/>
      <c r="BS106" s="193"/>
      <c r="BT106" s="194"/>
      <c r="BU106" s="192">
        <v>2453084.37</v>
      </c>
      <c r="BV106" s="193"/>
      <c r="BW106" s="193"/>
      <c r="BX106" s="193"/>
      <c r="BY106" s="193"/>
      <c r="BZ106" s="193"/>
      <c r="CA106" s="193"/>
      <c r="CB106" s="193"/>
      <c r="CC106" s="193"/>
      <c r="CD106" s="193"/>
      <c r="CE106" s="193"/>
      <c r="CF106" s="193"/>
      <c r="CG106" s="193"/>
      <c r="CH106" s="193"/>
      <c r="CI106" s="193"/>
      <c r="CJ106" s="193"/>
      <c r="CK106" s="193"/>
      <c r="CL106" s="193"/>
      <c r="CM106" s="193"/>
      <c r="CN106" s="194"/>
      <c r="CO106" s="89" t="s">
        <v>14</v>
      </c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1"/>
    </row>
    <row r="107" spans="1:108" s="10" customFormat="1" ht="16.9" customHeight="1">
      <c r="A107" s="39" t="s">
        <v>188</v>
      </c>
      <c r="B107" s="34"/>
      <c r="C107" s="34"/>
      <c r="D107" s="34"/>
      <c r="E107" s="34"/>
      <c r="F107" s="34"/>
      <c r="G107" s="35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</row>
    <row r="108" spans="1:108" s="10" customFormat="1" ht="41.45" customHeight="1">
      <c r="A108" s="109" t="s">
        <v>154</v>
      </c>
      <c r="B108" s="109"/>
      <c r="C108" s="109"/>
      <c r="D108" s="109"/>
      <c r="E108" s="109"/>
      <c r="F108" s="109"/>
      <c r="G108" s="22"/>
      <c r="H108" s="62" t="s">
        <v>0</v>
      </c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3"/>
      <c r="BA108" s="64" t="s">
        <v>156</v>
      </c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3"/>
      <c r="BU108" s="62" t="s">
        <v>157</v>
      </c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3"/>
      <c r="CO108" s="64" t="s">
        <v>75</v>
      </c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3"/>
    </row>
    <row r="109" spans="1:108" s="10" customFormat="1" ht="25.5" customHeight="1">
      <c r="A109" s="53" t="s">
        <v>38</v>
      </c>
      <c r="B109" s="53"/>
      <c r="C109" s="53"/>
      <c r="D109" s="53"/>
      <c r="E109" s="53"/>
      <c r="F109" s="53"/>
      <c r="G109" s="23"/>
      <c r="H109" s="54" t="s">
        <v>136</v>
      </c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5"/>
      <c r="BA109" s="56">
        <v>23975</v>
      </c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8"/>
      <c r="BU109" s="56">
        <v>18623</v>
      </c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8"/>
      <c r="CO109" s="70">
        <v>0.7767</v>
      </c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2"/>
    </row>
    <row r="110" spans="1:108" s="10" customFormat="1" ht="12.75">
      <c r="A110" s="53" t="s">
        <v>159</v>
      </c>
      <c r="B110" s="53"/>
      <c r="C110" s="53"/>
      <c r="D110" s="53"/>
      <c r="E110" s="53"/>
      <c r="F110" s="53"/>
      <c r="G110" s="23"/>
      <c r="H110" s="54" t="s">
        <v>128</v>
      </c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5"/>
      <c r="BA110" s="56">
        <v>1038</v>
      </c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8"/>
      <c r="BU110" s="56">
        <v>1041</v>
      </c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8"/>
      <c r="CO110" s="70">
        <v>1.0028</v>
      </c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2"/>
    </row>
    <row r="111" spans="1:108" s="10" customFormat="1" ht="12.75">
      <c r="A111" s="53" t="s">
        <v>160</v>
      </c>
      <c r="B111" s="53"/>
      <c r="C111" s="53"/>
      <c r="D111" s="53"/>
      <c r="E111" s="53"/>
      <c r="F111" s="53"/>
      <c r="G111" s="23"/>
      <c r="H111" s="65" t="s">
        <v>129</v>
      </c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6"/>
      <c r="BA111" s="56">
        <v>1708</v>
      </c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8"/>
      <c r="BU111" s="56">
        <v>1325</v>
      </c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8"/>
      <c r="CO111" s="70">
        <v>0.7757</v>
      </c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2"/>
    </row>
    <row r="112" spans="1:108" s="10" customFormat="1" ht="12.75">
      <c r="A112" s="53" t="s">
        <v>39</v>
      </c>
      <c r="B112" s="53"/>
      <c r="C112" s="53"/>
      <c r="D112" s="53"/>
      <c r="E112" s="53"/>
      <c r="F112" s="53"/>
      <c r="G112" s="23"/>
      <c r="H112" s="65" t="s">
        <v>87</v>
      </c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6"/>
      <c r="BA112" s="118"/>
      <c r="BB112" s="119"/>
      <c r="BC112" s="119"/>
      <c r="BD112" s="119"/>
      <c r="BE112" s="119"/>
      <c r="BF112" s="119"/>
      <c r="BG112" s="119"/>
      <c r="BH112" s="119"/>
      <c r="BI112" s="119"/>
      <c r="BJ112" s="119"/>
      <c r="BK112" s="119"/>
      <c r="BL112" s="119"/>
      <c r="BM112" s="119"/>
      <c r="BN112" s="119"/>
      <c r="BO112" s="119"/>
      <c r="BP112" s="119"/>
      <c r="BQ112" s="119"/>
      <c r="BR112" s="119"/>
      <c r="BS112" s="119"/>
      <c r="BT112" s="120"/>
      <c r="BU112" s="118"/>
      <c r="BV112" s="119"/>
      <c r="BW112" s="119"/>
      <c r="BX112" s="119"/>
      <c r="BY112" s="119"/>
      <c r="BZ112" s="119"/>
      <c r="CA112" s="119"/>
      <c r="CB112" s="119"/>
      <c r="CC112" s="119"/>
      <c r="CD112" s="119"/>
      <c r="CE112" s="119"/>
      <c r="CF112" s="119"/>
      <c r="CG112" s="119"/>
      <c r="CH112" s="119"/>
      <c r="CI112" s="119"/>
      <c r="CJ112" s="119"/>
      <c r="CK112" s="119"/>
      <c r="CL112" s="119"/>
      <c r="CM112" s="119"/>
      <c r="CN112" s="120"/>
      <c r="CO112" s="118"/>
      <c r="CP112" s="119"/>
      <c r="CQ112" s="119"/>
      <c r="CR112" s="119"/>
      <c r="CS112" s="119"/>
      <c r="CT112" s="119"/>
      <c r="CU112" s="119"/>
      <c r="CV112" s="119"/>
      <c r="CW112" s="119"/>
      <c r="CX112" s="119"/>
      <c r="CY112" s="119"/>
      <c r="CZ112" s="119"/>
      <c r="DA112" s="119"/>
      <c r="DB112" s="119"/>
      <c r="DC112" s="119"/>
      <c r="DD112" s="120"/>
    </row>
    <row r="113" spans="1:108" s="10" customFormat="1" ht="12.75">
      <c r="A113" s="53" t="s">
        <v>50</v>
      </c>
      <c r="B113" s="53"/>
      <c r="C113" s="53"/>
      <c r="D113" s="53"/>
      <c r="E113" s="53"/>
      <c r="F113" s="53"/>
      <c r="G113" s="23"/>
      <c r="H113" s="54" t="s">
        <v>88</v>
      </c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5"/>
      <c r="BA113" s="118"/>
      <c r="BB113" s="119"/>
      <c r="BC113" s="119"/>
      <c r="BD113" s="119"/>
      <c r="BE113" s="119"/>
      <c r="BF113" s="119"/>
      <c r="BG113" s="119"/>
      <c r="BH113" s="119"/>
      <c r="BI113" s="119"/>
      <c r="BJ113" s="119"/>
      <c r="BK113" s="119"/>
      <c r="BL113" s="119"/>
      <c r="BM113" s="119"/>
      <c r="BN113" s="119"/>
      <c r="BO113" s="119"/>
      <c r="BP113" s="119"/>
      <c r="BQ113" s="119"/>
      <c r="BR113" s="119"/>
      <c r="BS113" s="119"/>
      <c r="BT113" s="120"/>
      <c r="BU113" s="118"/>
      <c r="BV113" s="119"/>
      <c r="BW113" s="119"/>
      <c r="BX113" s="119"/>
      <c r="BY113" s="119"/>
      <c r="BZ113" s="119"/>
      <c r="CA113" s="119"/>
      <c r="CB113" s="119"/>
      <c r="CC113" s="119"/>
      <c r="CD113" s="119"/>
      <c r="CE113" s="119"/>
      <c r="CF113" s="119"/>
      <c r="CG113" s="119"/>
      <c r="CH113" s="119"/>
      <c r="CI113" s="119"/>
      <c r="CJ113" s="119"/>
      <c r="CK113" s="119"/>
      <c r="CL113" s="119"/>
      <c r="CM113" s="119"/>
      <c r="CN113" s="120"/>
      <c r="CO113" s="118"/>
      <c r="CP113" s="119"/>
      <c r="CQ113" s="119"/>
      <c r="CR113" s="119"/>
      <c r="CS113" s="119"/>
      <c r="CT113" s="119"/>
      <c r="CU113" s="119"/>
      <c r="CV113" s="119"/>
      <c r="CW113" s="119"/>
      <c r="CX113" s="119"/>
      <c r="CY113" s="119"/>
      <c r="CZ113" s="119"/>
      <c r="DA113" s="119"/>
      <c r="DB113" s="119"/>
      <c r="DC113" s="119"/>
      <c r="DD113" s="120"/>
    </row>
    <row r="114" spans="1:108" s="10" customFormat="1" ht="15.6" customHeight="1">
      <c r="A114" s="39" t="s">
        <v>182</v>
      </c>
      <c r="B114" s="34"/>
      <c r="C114" s="34"/>
      <c r="D114" s="34"/>
      <c r="E114" s="34"/>
      <c r="F114" s="34"/>
      <c r="G114" s="35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</row>
    <row r="115" spans="1:108" s="9" customFormat="1" ht="37.5" customHeight="1">
      <c r="A115" s="109" t="s">
        <v>154</v>
      </c>
      <c r="B115" s="109"/>
      <c r="C115" s="109"/>
      <c r="D115" s="109"/>
      <c r="E115" s="109"/>
      <c r="F115" s="109"/>
      <c r="G115" s="22"/>
      <c r="H115" s="62" t="s">
        <v>0</v>
      </c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3"/>
      <c r="BA115" s="64" t="s">
        <v>161</v>
      </c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3"/>
      <c r="BU115" s="62" t="s">
        <v>162</v>
      </c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3"/>
      <c r="CO115" s="64" t="s">
        <v>75</v>
      </c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3"/>
    </row>
    <row r="116" spans="1:108" s="21" customFormat="1" ht="26.25" customHeight="1">
      <c r="A116" s="53" t="s">
        <v>38</v>
      </c>
      <c r="B116" s="53"/>
      <c r="C116" s="53"/>
      <c r="D116" s="53"/>
      <c r="E116" s="53"/>
      <c r="F116" s="53"/>
      <c r="G116" s="22"/>
      <c r="H116" s="54" t="s">
        <v>163</v>
      </c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5"/>
      <c r="BA116" s="89" t="s">
        <v>234</v>
      </c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1"/>
      <c r="BU116" s="89" t="s">
        <v>300</v>
      </c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1"/>
      <c r="CO116" s="59">
        <v>0.9455</v>
      </c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1"/>
    </row>
    <row r="117" spans="1:108" s="10" customFormat="1" ht="40.15" customHeight="1">
      <c r="A117" s="53" t="s">
        <v>39</v>
      </c>
      <c r="B117" s="53"/>
      <c r="C117" s="53"/>
      <c r="D117" s="53"/>
      <c r="E117" s="53"/>
      <c r="F117" s="53"/>
      <c r="G117" s="22"/>
      <c r="H117" s="54" t="s">
        <v>164</v>
      </c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5"/>
      <c r="BA117" s="166" t="s">
        <v>238</v>
      </c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7"/>
      <c r="BQ117" s="167"/>
      <c r="BR117" s="167"/>
      <c r="BS117" s="167"/>
      <c r="BT117" s="168"/>
      <c r="BU117" s="166" t="s">
        <v>301</v>
      </c>
      <c r="BV117" s="167"/>
      <c r="BW117" s="167"/>
      <c r="BX117" s="167"/>
      <c r="BY117" s="167"/>
      <c r="BZ117" s="167"/>
      <c r="CA117" s="167"/>
      <c r="CB117" s="167"/>
      <c r="CC117" s="167"/>
      <c r="CD117" s="167"/>
      <c r="CE117" s="167"/>
      <c r="CF117" s="167"/>
      <c r="CG117" s="167"/>
      <c r="CH117" s="167"/>
      <c r="CI117" s="167"/>
      <c r="CJ117" s="167"/>
      <c r="CK117" s="167"/>
      <c r="CL117" s="167"/>
      <c r="CM117" s="167"/>
      <c r="CN117" s="168"/>
      <c r="CO117" s="90">
        <v>2.166</v>
      </c>
      <c r="CP117" s="91"/>
      <c r="CQ117" s="91"/>
      <c r="CR117" s="91"/>
      <c r="CS117" s="91"/>
      <c r="CT117" s="91"/>
      <c r="CU117" s="91"/>
      <c r="CV117" s="91"/>
      <c r="CW117" s="91"/>
      <c r="CX117" s="91"/>
      <c r="CY117" s="91"/>
      <c r="CZ117" s="91"/>
      <c r="DA117" s="91"/>
      <c r="DB117" s="91"/>
      <c r="DC117" s="91"/>
      <c r="DD117" s="92"/>
    </row>
    <row r="118" spans="1:108" s="21" customFormat="1" ht="102" customHeight="1">
      <c r="A118" s="53" t="s">
        <v>50</v>
      </c>
      <c r="B118" s="53"/>
      <c r="C118" s="53"/>
      <c r="D118" s="53"/>
      <c r="E118" s="53"/>
      <c r="F118" s="53"/>
      <c r="G118" s="22"/>
      <c r="H118" s="54" t="s">
        <v>189</v>
      </c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5"/>
      <c r="BA118" s="93" t="s">
        <v>235</v>
      </c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5"/>
      <c r="BU118" s="93" t="s">
        <v>299</v>
      </c>
      <c r="BV118" s="94"/>
      <c r="BW118" s="94"/>
      <c r="BX118" s="94"/>
      <c r="BY118" s="94"/>
      <c r="BZ118" s="94"/>
      <c r="CA118" s="94"/>
      <c r="CB118" s="94"/>
      <c r="CC118" s="94"/>
      <c r="CD118" s="94"/>
      <c r="CE118" s="94"/>
      <c r="CF118" s="94"/>
      <c r="CG118" s="94"/>
      <c r="CH118" s="94"/>
      <c r="CI118" s="94"/>
      <c r="CJ118" s="94"/>
      <c r="CK118" s="94"/>
      <c r="CL118" s="94"/>
      <c r="CM118" s="94"/>
      <c r="CN118" s="95"/>
      <c r="CO118" s="173" t="s">
        <v>302</v>
      </c>
      <c r="CP118" s="174"/>
      <c r="CQ118" s="174"/>
      <c r="CR118" s="174"/>
      <c r="CS118" s="174"/>
      <c r="CT118" s="174"/>
      <c r="CU118" s="174"/>
      <c r="CV118" s="174"/>
      <c r="CW118" s="174"/>
      <c r="CX118" s="174"/>
      <c r="CY118" s="174"/>
      <c r="CZ118" s="174"/>
      <c r="DA118" s="174"/>
      <c r="DB118" s="174"/>
      <c r="DC118" s="174"/>
      <c r="DD118" s="175"/>
    </row>
    <row r="119" spans="1:108" s="10" customFormat="1" ht="113.25" customHeight="1">
      <c r="A119" s="53" t="s">
        <v>71</v>
      </c>
      <c r="B119" s="53"/>
      <c r="C119" s="53"/>
      <c r="D119" s="53"/>
      <c r="E119" s="53"/>
      <c r="F119" s="53"/>
      <c r="G119" s="22"/>
      <c r="H119" s="54" t="s">
        <v>165</v>
      </c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5"/>
      <c r="BA119" s="93" t="s">
        <v>236</v>
      </c>
      <c r="BB119" s="94"/>
      <c r="BC119" s="94"/>
      <c r="BD119" s="94"/>
      <c r="BE119" s="94"/>
      <c r="BF119" s="94"/>
      <c r="BG119" s="94"/>
      <c r="BH119" s="94"/>
      <c r="BI119" s="94"/>
      <c r="BJ119" s="94"/>
      <c r="BK119" s="94"/>
      <c r="BL119" s="94"/>
      <c r="BM119" s="94"/>
      <c r="BN119" s="94"/>
      <c r="BO119" s="94"/>
      <c r="BP119" s="94"/>
      <c r="BQ119" s="94"/>
      <c r="BR119" s="94"/>
      <c r="BS119" s="94"/>
      <c r="BT119" s="95"/>
      <c r="BU119" s="93" t="s">
        <v>297</v>
      </c>
      <c r="BV119" s="94"/>
      <c r="BW119" s="94"/>
      <c r="BX119" s="94"/>
      <c r="BY119" s="94"/>
      <c r="BZ119" s="94"/>
      <c r="CA119" s="94"/>
      <c r="CB119" s="94"/>
      <c r="CC119" s="94"/>
      <c r="CD119" s="94"/>
      <c r="CE119" s="94"/>
      <c r="CF119" s="94"/>
      <c r="CG119" s="94"/>
      <c r="CH119" s="94"/>
      <c r="CI119" s="94"/>
      <c r="CJ119" s="94"/>
      <c r="CK119" s="94"/>
      <c r="CL119" s="94"/>
      <c r="CM119" s="94"/>
      <c r="CN119" s="95"/>
      <c r="CO119" s="110" t="s">
        <v>303</v>
      </c>
      <c r="CP119" s="111"/>
      <c r="CQ119" s="111"/>
      <c r="CR119" s="111"/>
      <c r="CS119" s="111"/>
      <c r="CT119" s="111"/>
      <c r="CU119" s="111"/>
      <c r="CV119" s="111"/>
      <c r="CW119" s="111"/>
      <c r="CX119" s="111"/>
      <c r="CY119" s="111"/>
      <c r="CZ119" s="111"/>
      <c r="DA119" s="111"/>
      <c r="DB119" s="111"/>
      <c r="DC119" s="111"/>
      <c r="DD119" s="112"/>
    </row>
    <row r="120" spans="1:108" s="10" customFormat="1" ht="102" customHeight="1">
      <c r="A120" s="53" t="s">
        <v>72</v>
      </c>
      <c r="B120" s="53"/>
      <c r="C120" s="53"/>
      <c r="D120" s="53"/>
      <c r="E120" s="53"/>
      <c r="F120" s="53"/>
      <c r="G120" s="22"/>
      <c r="H120" s="54" t="s">
        <v>166</v>
      </c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5"/>
      <c r="BA120" s="93" t="s">
        <v>237</v>
      </c>
      <c r="BB120" s="94"/>
      <c r="BC120" s="94"/>
      <c r="BD120" s="94"/>
      <c r="BE120" s="94"/>
      <c r="BF120" s="94"/>
      <c r="BG120" s="94"/>
      <c r="BH120" s="94"/>
      <c r="BI120" s="94"/>
      <c r="BJ120" s="94"/>
      <c r="BK120" s="94"/>
      <c r="BL120" s="94"/>
      <c r="BM120" s="94"/>
      <c r="BN120" s="94"/>
      <c r="BO120" s="94"/>
      <c r="BP120" s="94"/>
      <c r="BQ120" s="94"/>
      <c r="BR120" s="94"/>
      <c r="BS120" s="94"/>
      <c r="BT120" s="95"/>
      <c r="BU120" s="93" t="s">
        <v>298</v>
      </c>
      <c r="BV120" s="94"/>
      <c r="BW120" s="94"/>
      <c r="BX120" s="94"/>
      <c r="BY120" s="94"/>
      <c r="BZ120" s="94"/>
      <c r="CA120" s="94"/>
      <c r="CB120" s="94"/>
      <c r="CC120" s="94"/>
      <c r="CD120" s="94"/>
      <c r="CE120" s="94"/>
      <c r="CF120" s="94"/>
      <c r="CG120" s="94"/>
      <c r="CH120" s="94"/>
      <c r="CI120" s="94"/>
      <c r="CJ120" s="94"/>
      <c r="CK120" s="94"/>
      <c r="CL120" s="94"/>
      <c r="CM120" s="94"/>
      <c r="CN120" s="95"/>
      <c r="CO120" s="90" t="s">
        <v>304</v>
      </c>
      <c r="CP120" s="91"/>
      <c r="CQ120" s="91"/>
      <c r="CR120" s="91"/>
      <c r="CS120" s="91"/>
      <c r="CT120" s="91"/>
      <c r="CU120" s="91"/>
      <c r="CV120" s="91"/>
      <c r="CW120" s="91"/>
      <c r="CX120" s="91"/>
      <c r="CY120" s="91"/>
      <c r="CZ120" s="91"/>
      <c r="DA120" s="91"/>
      <c r="DB120" s="91"/>
      <c r="DC120" s="91"/>
      <c r="DD120" s="92"/>
    </row>
    <row r="121" spans="1:108" s="10" customFormat="1" ht="12.75">
      <c r="A121" s="9"/>
      <c r="B121" s="9" t="s">
        <v>167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</row>
    <row r="122" spans="1:108" s="21" customFormat="1" ht="12.75">
      <c r="A122" s="9"/>
      <c r="B122" s="9" t="s">
        <v>9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188">
        <v>40</v>
      </c>
      <c r="AG122" s="188"/>
      <c r="AH122" s="188"/>
      <c r="AI122" s="188"/>
      <c r="AJ122" s="188"/>
      <c r="AK122" s="188"/>
      <c r="AL122" s="188"/>
      <c r="AM122" s="188"/>
      <c r="AN122" s="188"/>
      <c r="AO122" s="188"/>
      <c r="AP122" s="188"/>
      <c r="AQ122" s="188"/>
      <c r="AR122" s="188"/>
      <c r="AS122" s="188"/>
      <c r="AT122" s="188"/>
      <c r="AU122" s="188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</row>
    <row r="123" spans="1:108" s="10" customFormat="1" ht="12.75">
      <c r="A123" s="45"/>
      <c r="B123" s="45" t="s">
        <v>10</v>
      </c>
      <c r="C123" s="45"/>
      <c r="D123" s="9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195">
        <v>40</v>
      </c>
      <c r="AG123" s="195"/>
      <c r="AH123" s="195"/>
      <c r="AI123" s="195"/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</row>
    <row r="124" spans="1:108" s="10" customFormat="1" ht="16.9" customHeight="1">
      <c r="A124" s="39" t="s">
        <v>187</v>
      </c>
      <c r="B124" s="34"/>
      <c r="C124" s="34"/>
      <c r="D124" s="34"/>
      <c r="E124" s="34"/>
      <c r="F124" s="34"/>
      <c r="G124" s="35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</row>
    <row r="125" spans="1:108" s="10" customFormat="1" ht="40.5" customHeight="1">
      <c r="A125" s="109" t="s">
        <v>154</v>
      </c>
      <c r="B125" s="109"/>
      <c r="C125" s="109"/>
      <c r="D125" s="109"/>
      <c r="E125" s="109"/>
      <c r="F125" s="109"/>
      <c r="G125" s="22"/>
      <c r="H125" s="62" t="s">
        <v>0</v>
      </c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3"/>
      <c r="BA125" s="64" t="s">
        <v>161</v>
      </c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3"/>
      <c r="BU125" s="62" t="s">
        <v>162</v>
      </c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3"/>
      <c r="CO125" s="64" t="s">
        <v>75</v>
      </c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3"/>
    </row>
    <row r="126" spans="1:108" s="10" customFormat="1" ht="12.75">
      <c r="A126" s="53" t="s">
        <v>38</v>
      </c>
      <c r="B126" s="53"/>
      <c r="C126" s="53"/>
      <c r="D126" s="53"/>
      <c r="E126" s="53"/>
      <c r="F126" s="53"/>
      <c r="G126" s="22"/>
      <c r="H126" s="65" t="s">
        <v>130</v>
      </c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6"/>
      <c r="BA126" s="67">
        <v>0</v>
      </c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9"/>
      <c r="BU126" s="67">
        <v>0</v>
      </c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  <c r="CN126" s="69"/>
      <c r="CO126" s="73"/>
      <c r="CP126" s="74"/>
      <c r="CQ126" s="74"/>
      <c r="CR126" s="74"/>
      <c r="CS126" s="74"/>
      <c r="CT126" s="74"/>
      <c r="CU126" s="74"/>
      <c r="CV126" s="74"/>
      <c r="CW126" s="74"/>
      <c r="CX126" s="74"/>
      <c r="CY126" s="74"/>
      <c r="CZ126" s="74"/>
      <c r="DA126" s="74"/>
      <c r="DB126" s="74"/>
      <c r="DC126" s="74"/>
      <c r="DD126" s="75"/>
    </row>
    <row r="127" spans="1:108" s="10" customFormat="1" ht="27" customHeight="1">
      <c r="A127" s="53" t="s">
        <v>39</v>
      </c>
      <c r="B127" s="53"/>
      <c r="C127" s="53"/>
      <c r="D127" s="53"/>
      <c r="E127" s="53"/>
      <c r="F127" s="53"/>
      <c r="G127" s="22"/>
      <c r="H127" s="65" t="s">
        <v>131</v>
      </c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6"/>
      <c r="BA127" s="79" t="s">
        <v>275</v>
      </c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9"/>
      <c r="BU127" s="67" t="s">
        <v>278</v>
      </c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8"/>
      <c r="CL127" s="68"/>
      <c r="CM127" s="68"/>
      <c r="CN127" s="69"/>
      <c r="CO127" s="80" t="s">
        <v>279</v>
      </c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1"/>
      <c r="DA127" s="81"/>
      <c r="DB127" s="81"/>
      <c r="DC127" s="81"/>
      <c r="DD127" s="82"/>
    </row>
    <row r="128" spans="1:108" s="10" customFormat="1" ht="24.75" customHeight="1">
      <c r="A128" s="53" t="s">
        <v>48</v>
      </c>
      <c r="B128" s="53"/>
      <c r="C128" s="53"/>
      <c r="D128" s="53"/>
      <c r="E128" s="53"/>
      <c r="F128" s="53"/>
      <c r="G128" s="22"/>
      <c r="H128" s="65" t="s">
        <v>132</v>
      </c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6"/>
      <c r="BA128" s="106" t="s">
        <v>273</v>
      </c>
      <c r="BB128" s="107"/>
      <c r="BC128" s="107"/>
      <c r="BD128" s="107"/>
      <c r="BE128" s="107"/>
      <c r="BF128" s="107"/>
      <c r="BG128" s="107"/>
      <c r="BH128" s="107"/>
      <c r="BI128" s="107"/>
      <c r="BJ128" s="107"/>
      <c r="BK128" s="107"/>
      <c r="BL128" s="107"/>
      <c r="BM128" s="107"/>
      <c r="BN128" s="107"/>
      <c r="BO128" s="107"/>
      <c r="BP128" s="107"/>
      <c r="BQ128" s="107"/>
      <c r="BR128" s="107"/>
      <c r="BS128" s="107"/>
      <c r="BT128" s="108"/>
      <c r="BU128" s="67" t="s">
        <v>276</v>
      </c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  <c r="CN128" s="69"/>
      <c r="CO128" s="80" t="s">
        <v>280</v>
      </c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82"/>
    </row>
    <row r="129" spans="1:108" s="9" customFormat="1" ht="12.75">
      <c r="A129" s="53" t="s">
        <v>49</v>
      </c>
      <c r="B129" s="53"/>
      <c r="C129" s="53"/>
      <c r="D129" s="53"/>
      <c r="E129" s="53"/>
      <c r="F129" s="53"/>
      <c r="G129" s="22"/>
      <c r="H129" s="65" t="s">
        <v>133</v>
      </c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6"/>
      <c r="BA129" s="106" t="s">
        <v>274</v>
      </c>
      <c r="BB129" s="107"/>
      <c r="BC129" s="107"/>
      <c r="BD129" s="107"/>
      <c r="BE129" s="107"/>
      <c r="BF129" s="107"/>
      <c r="BG129" s="107"/>
      <c r="BH129" s="107"/>
      <c r="BI129" s="107"/>
      <c r="BJ129" s="107"/>
      <c r="BK129" s="107"/>
      <c r="BL129" s="107"/>
      <c r="BM129" s="107"/>
      <c r="BN129" s="107"/>
      <c r="BO129" s="107"/>
      <c r="BP129" s="107"/>
      <c r="BQ129" s="107"/>
      <c r="BR129" s="107"/>
      <c r="BS129" s="107"/>
      <c r="BT129" s="108"/>
      <c r="BU129" s="67" t="s">
        <v>277</v>
      </c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68"/>
      <c r="CJ129" s="68"/>
      <c r="CK129" s="68"/>
      <c r="CL129" s="68"/>
      <c r="CM129" s="68"/>
      <c r="CN129" s="69"/>
      <c r="CO129" s="76" t="s">
        <v>281</v>
      </c>
      <c r="CP129" s="77"/>
      <c r="CQ129" s="77"/>
      <c r="CR129" s="77"/>
      <c r="CS129" s="77"/>
      <c r="CT129" s="77"/>
      <c r="CU129" s="77"/>
      <c r="CV129" s="77"/>
      <c r="CW129" s="77"/>
      <c r="CX129" s="77"/>
      <c r="CY129" s="77"/>
      <c r="CZ129" s="77"/>
      <c r="DA129" s="77"/>
      <c r="DB129" s="77"/>
      <c r="DC129" s="77"/>
      <c r="DD129" s="78"/>
    </row>
    <row r="130" spans="1:108" s="10" customFormat="1" ht="36.75" customHeight="1">
      <c r="A130" s="53" t="s">
        <v>89</v>
      </c>
      <c r="B130" s="53"/>
      <c r="C130" s="53"/>
      <c r="D130" s="53"/>
      <c r="E130" s="53"/>
      <c r="F130" s="53"/>
      <c r="G130" s="22"/>
      <c r="H130" s="54" t="s">
        <v>134</v>
      </c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5"/>
      <c r="BA130" s="113" t="s">
        <v>14</v>
      </c>
      <c r="BB130" s="114"/>
      <c r="BC130" s="114"/>
      <c r="BD130" s="114"/>
      <c r="BE130" s="114"/>
      <c r="BF130" s="114"/>
      <c r="BG130" s="114"/>
      <c r="BH130" s="114"/>
      <c r="BI130" s="114"/>
      <c r="BJ130" s="114"/>
      <c r="BK130" s="114"/>
      <c r="BL130" s="114"/>
      <c r="BM130" s="114"/>
      <c r="BN130" s="114"/>
      <c r="BO130" s="114"/>
      <c r="BP130" s="114"/>
      <c r="BQ130" s="114"/>
      <c r="BR130" s="114"/>
      <c r="BS130" s="114"/>
      <c r="BT130" s="115"/>
      <c r="BU130" s="113" t="s">
        <v>14</v>
      </c>
      <c r="BV130" s="114"/>
      <c r="BW130" s="114"/>
      <c r="BX130" s="114"/>
      <c r="BY130" s="114"/>
      <c r="BZ130" s="114"/>
      <c r="CA130" s="114"/>
      <c r="CB130" s="114"/>
      <c r="CC130" s="114"/>
      <c r="CD130" s="114"/>
      <c r="CE130" s="114"/>
      <c r="CF130" s="114"/>
      <c r="CG130" s="114"/>
      <c r="CH130" s="114"/>
      <c r="CI130" s="114"/>
      <c r="CJ130" s="114"/>
      <c r="CK130" s="114"/>
      <c r="CL130" s="114"/>
      <c r="CM130" s="114"/>
      <c r="CN130" s="115"/>
      <c r="CO130" s="89" t="s">
        <v>14</v>
      </c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1"/>
    </row>
    <row r="131" spans="1:108" s="9" customFormat="1" ht="12" customHeight="1">
      <c r="A131" s="40" t="s">
        <v>183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1"/>
      <c r="DC131" s="41"/>
      <c r="DD131" s="41"/>
    </row>
    <row r="132" spans="1:108" s="9" customFormat="1" ht="12" customHeight="1">
      <c r="A132" s="96" t="s">
        <v>51</v>
      </c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8"/>
      <c r="Y132" s="96" t="s">
        <v>76</v>
      </c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8"/>
      <c r="AM132" s="105" t="s">
        <v>11</v>
      </c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4"/>
      <c r="BV132" s="169" t="s">
        <v>52</v>
      </c>
      <c r="BW132" s="169"/>
      <c r="BX132" s="169"/>
      <c r="BY132" s="169"/>
      <c r="BZ132" s="169"/>
      <c r="CA132" s="169"/>
      <c r="CB132" s="169"/>
      <c r="CC132" s="169"/>
      <c r="CD132" s="169"/>
      <c r="CE132" s="169"/>
      <c r="CF132" s="169"/>
      <c r="CG132" s="169"/>
      <c r="CH132" s="169"/>
      <c r="CI132" s="169"/>
      <c r="CJ132" s="169"/>
      <c r="CK132" s="169"/>
      <c r="CL132" s="169"/>
      <c r="CM132" s="169"/>
      <c r="CN132" s="169"/>
      <c r="CO132" s="169"/>
      <c r="CP132" s="169"/>
      <c r="CQ132" s="169"/>
      <c r="CR132" s="169"/>
      <c r="CS132" s="169"/>
      <c r="CT132" s="169"/>
      <c r="CU132" s="169"/>
      <c r="CV132" s="169"/>
      <c r="CW132" s="169"/>
      <c r="CX132" s="169"/>
      <c r="CY132" s="169"/>
      <c r="CZ132" s="169"/>
      <c r="DA132" s="169"/>
      <c r="DB132" s="169"/>
      <c r="DC132" s="169"/>
      <c r="DD132" s="169"/>
    </row>
    <row r="133" spans="1:108" s="21" customFormat="1" ht="12.75">
      <c r="A133" s="99"/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1"/>
      <c r="Y133" s="99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1"/>
      <c r="AM133" s="96" t="s">
        <v>13</v>
      </c>
      <c r="AN133" s="97"/>
      <c r="AO133" s="97"/>
      <c r="AP133" s="97"/>
      <c r="AQ133" s="97"/>
      <c r="AR133" s="97"/>
      <c r="AS133" s="97"/>
      <c r="AT133" s="97"/>
      <c r="AU133" s="97"/>
      <c r="AV133" s="98"/>
      <c r="AW133" s="163" t="s">
        <v>3</v>
      </c>
      <c r="AX133" s="164"/>
      <c r="AY133" s="164"/>
      <c r="AZ133" s="164"/>
      <c r="BA133" s="164"/>
      <c r="BB133" s="164"/>
      <c r="BC133" s="164"/>
      <c r="BD133" s="164"/>
      <c r="BE133" s="164"/>
      <c r="BF133" s="164"/>
      <c r="BG133" s="164"/>
      <c r="BH133" s="164"/>
      <c r="BI133" s="164"/>
      <c r="BJ133" s="164"/>
      <c r="BK133" s="164"/>
      <c r="BL133" s="164"/>
      <c r="BM133" s="164"/>
      <c r="BN133" s="164"/>
      <c r="BO133" s="164"/>
      <c r="BP133" s="164"/>
      <c r="BQ133" s="164"/>
      <c r="BR133" s="164"/>
      <c r="BS133" s="164"/>
      <c r="BT133" s="164"/>
      <c r="BU133" s="165"/>
      <c r="BV133" s="96" t="s">
        <v>13</v>
      </c>
      <c r="BW133" s="97"/>
      <c r="BX133" s="97"/>
      <c r="BY133" s="97"/>
      <c r="BZ133" s="97"/>
      <c r="CA133" s="97"/>
      <c r="CB133" s="97"/>
      <c r="CC133" s="97"/>
      <c r="CD133" s="97"/>
      <c r="CE133" s="98"/>
      <c r="CF133" s="170" t="s">
        <v>3</v>
      </c>
      <c r="CG133" s="171"/>
      <c r="CH133" s="171"/>
      <c r="CI133" s="171"/>
      <c r="CJ133" s="171"/>
      <c r="CK133" s="171"/>
      <c r="CL133" s="171"/>
      <c r="CM133" s="171"/>
      <c r="CN133" s="171"/>
      <c r="CO133" s="171"/>
      <c r="CP133" s="171"/>
      <c r="CQ133" s="171"/>
      <c r="CR133" s="171"/>
      <c r="CS133" s="171"/>
      <c r="CT133" s="171"/>
      <c r="CU133" s="171"/>
      <c r="CV133" s="171"/>
      <c r="CW133" s="171"/>
      <c r="CX133" s="171"/>
      <c r="CY133" s="171"/>
      <c r="CZ133" s="171"/>
      <c r="DA133" s="171"/>
      <c r="DB133" s="171"/>
      <c r="DC133" s="171"/>
      <c r="DD133" s="172"/>
    </row>
    <row r="134" spans="1:108" s="10" customFormat="1" ht="12.75">
      <c r="A134" s="102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4"/>
      <c r="Y134" s="102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4"/>
      <c r="AM134" s="102"/>
      <c r="AN134" s="103"/>
      <c r="AO134" s="103"/>
      <c r="AP134" s="103"/>
      <c r="AQ134" s="103"/>
      <c r="AR134" s="103"/>
      <c r="AS134" s="103"/>
      <c r="AT134" s="103"/>
      <c r="AU134" s="103"/>
      <c r="AV134" s="104"/>
      <c r="AW134" s="105" t="s">
        <v>93</v>
      </c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4"/>
      <c r="BJ134" s="83" t="s">
        <v>94</v>
      </c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4"/>
      <c r="BV134" s="102"/>
      <c r="BW134" s="103"/>
      <c r="BX134" s="103"/>
      <c r="BY134" s="103"/>
      <c r="BZ134" s="103"/>
      <c r="CA134" s="103"/>
      <c r="CB134" s="103"/>
      <c r="CC134" s="103"/>
      <c r="CD134" s="103"/>
      <c r="CE134" s="104"/>
      <c r="CF134" s="83" t="s">
        <v>93</v>
      </c>
      <c r="CG134" s="83"/>
      <c r="CH134" s="83"/>
      <c r="CI134" s="83"/>
      <c r="CJ134" s="83"/>
      <c r="CK134" s="83"/>
      <c r="CL134" s="83"/>
      <c r="CM134" s="83"/>
      <c r="CN134" s="83"/>
      <c r="CO134" s="83"/>
      <c r="CP134" s="83"/>
      <c r="CQ134" s="83"/>
      <c r="CR134" s="84"/>
      <c r="CS134" s="83" t="s">
        <v>94</v>
      </c>
      <c r="CT134" s="83"/>
      <c r="CU134" s="83"/>
      <c r="CV134" s="83"/>
      <c r="CW134" s="83"/>
      <c r="CX134" s="83"/>
      <c r="CY134" s="83"/>
      <c r="CZ134" s="83"/>
      <c r="DA134" s="83"/>
      <c r="DB134" s="83"/>
      <c r="DC134" s="83"/>
      <c r="DD134" s="84"/>
    </row>
    <row r="135" spans="1:108" s="21" customFormat="1" ht="12.75">
      <c r="A135" s="46"/>
      <c r="B135" s="181" t="s">
        <v>53</v>
      </c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  <c r="W135" s="181"/>
      <c r="X135" s="182"/>
      <c r="Y135" s="156" t="s">
        <v>14</v>
      </c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6"/>
      <c r="AK135" s="156"/>
      <c r="AL135" s="156"/>
      <c r="AM135" s="158">
        <v>3490816.89</v>
      </c>
      <c r="AN135" s="158"/>
      <c r="AO135" s="158"/>
      <c r="AP135" s="158"/>
      <c r="AQ135" s="158"/>
      <c r="AR135" s="158"/>
      <c r="AS135" s="158"/>
      <c r="AT135" s="158"/>
      <c r="AU135" s="158"/>
      <c r="AV135" s="158"/>
      <c r="AW135" s="131"/>
      <c r="AX135" s="132"/>
      <c r="AY135" s="132"/>
      <c r="AZ135" s="132"/>
      <c r="BA135" s="132"/>
      <c r="BB135" s="132"/>
      <c r="BC135" s="132"/>
      <c r="BD135" s="132"/>
      <c r="BE135" s="132"/>
      <c r="BF135" s="132"/>
      <c r="BG135" s="132"/>
      <c r="BH135" s="132"/>
      <c r="BI135" s="133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158">
        <v>3490816.89</v>
      </c>
      <c r="BW135" s="158"/>
      <c r="BX135" s="158"/>
      <c r="BY135" s="158"/>
      <c r="BZ135" s="158"/>
      <c r="CA135" s="158"/>
      <c r="CB135" s="158"/>
      <c r="CC135" s="158"/>
      <c r="CD135" s="158"/>
      <c r="CE135" s="158"/>
      <c r="CF135" s="158">
        <v>3490816.89</v>
      </c>
      <c r="CG135" s="158"/>
      <c r="CH135" s="158"/>
      <c r="CI135" s="158"/>
      <c r="CJ135" s="158"/>
      <c r="CK135" s="158"/>
      <c r="CL135" s="158"/>
      <c r="CM135" s="158"/>
      <c r="CN135" s="158"/>
      <c r="CO135" s="158"/>
      <c r="CP135" s="158"/>
      <c r="CQ135" s="158"/>
      <c r="CR135" s="158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5"/>
    </row>
    <row r="136" spans="1:108" s="10" customFormat="1" ht="12.75">
      <c r="A136" s="15"/>
      <c r="B136" s="181" t="s">
        <v>54</v>
      </c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  <c r="S136" s="181"/>
      <c r="T136" s="181"/>
      <c r="U136" s="181"/>
      <c r="V136" s="181"/>
      <c r="W136" s="181"/>
      <c r="X136" s="182"/>
      <c r="Y136" s="183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5"/>
      <c r="AM136" s="157">
        <f>SUM(AM138:AV140)</f>
        <v>120631133.55</v>
      </c>
      <c r="AN136" s="186"/>
      <c r="AO136" s="186"/>
      <c r="AP136" s="186"/>
      <c r="AQ136" s="186"/>
      <c r="AR136" s="186"/>
      <c r="AS136" s="186"/>
      <c r="AT136" s="186"/>
      <c r="AU136" s="186"/>
      <c r="AV136" s="187"/>
      <c r="AW136" s="319">
        <v>120631133.55</v>
      </c>
      <c r="AX136" s="320"/>
      <c r="AY136" s="320"/>
      <c r="AZ136" s="320"/>
      <c r="BA136" s="320"/>
      <c r="BB136" s="320"/>
      <c r="BC136" s="320"/>
      <c r="BD136" s="320"/>
      <c r="BE136" s="320"/>
      <c r="BF136" s="320"/>
      <c r="BG136" s="320"/>
      <c r="BH136" s="320"/>
      <c r="BI136" s="321"/>
      <c r="BJ136" s="86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8"/>
      <c r="BV136" s="157">
        <f>SUM(BV138:CE140)</f>
        <v>122687804.19</v>
      </c>
      <c r="BW136" s="87"/>
      <c r="BX136" s="87"/>
      <c r="BY136" s="87"/>
      <c r="BZ136" s="87"/>
      <c r="CA136" s="87"/>
      <c r="CB136" s="87"/>
      <c r="CC136" s="87"/>
      <c r="CD136" s="87"/>
      <c r="CE136" s="88"/>
      <c r="CF136" s="157">
        <f>SUM(CF138:CR140)</f>
        <v>122687804.19</v>
      </c>
      <c r="CG136" s="87"/>
      <c r="CH136" s="87"/>
      <c r="CI136" s="87"/>
      <c r="CJ136" s="87"/>
      <c r="CK136" s="87"/>
      <c r="CL136" s="87"/>
      <c r="CM136" s="87"/>
      <c r="CN136" s="87"/>
      <c r="CO136" s="87"/>
      <c r="CP136" s="87"/>
      <c r="CQ136" s="87"/>
      <c r="CR136" s="88"/>
      <c r="CS136" s="86"/>
      <c r="CT136" s="87"/>
      <c r="CU136" s="87"/>
      <c r="CV136" s="87"/>
      <c r="CW136" s="87"/>
      <c r="CX136" s="87"/>
      <c r="CY136" s="87"/>
      <c r="CZ136" s="87"/>
      <c r="DA136" s="87"/>
      <c r="DB136" s="87"/>
      <c r="DC136" s="87"/>
      <c r="DD136" s="88"/>
    </row>
    <row r="137" spans="1:108" s="10" customFormat="1" ht="12.75">
      <c r="A137" s="46"/>
      <c r="B137" s="50" t="s">
        <v>3</v>
      </c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1"/>
    </row>
    <row r="138" spans="1:108" s="10" customFormat="1" ht="24" customHeight="1">
      <c r="A138" s="46"/>
      <c r="B138" s="50" t="s">
        <v>55</v>
      </c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1"/>
      <c r="Y138" s="134" t="s">
        <v>56</v>
      </c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59">
        <v>101466977</v>
      </c>
      <c r="AN138" s="159"/>
      <c r="AO138" s="159"/>
      <c r="AP138" s="159"/>
      <c r="AQ138" s="159"/>
      <c r="AR138" s="159"/>
      <c r="AS138" s="159"/>
      <c r="AT138" s="159"/>
      <c r="AU138" s="159"/>
      <c r="AV138" s="159"/>
      <c r="AW138" s="160">
        <v>101466977</v>
      </c>
      <c r="AX138" s="161"/>
      <c r="AY138" s="161"/>
      <c r="AZ138" s="161"/>
      <c r="BA138" s="161"/>
      <c r="BB138" s="161"/>
      <c r="BC138" s="161"/>
      <c r="BD138" s="161"/>
      <c r="BE138" s="161"/>
      <c r="BF138" s="161"/>
      <c r="BG138" s="161"/>
      <c r="BH138" s="161"/>
      <c r="BI138" s="162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7">
        <v>101466977</v>
      </c>
      <c r="BW138" s="117"/>
      <c r="BX138" s="117"/>
      <c r="BY138" s="117"/>
      <c r="BZ138" s="117"/>
      <c r="CA138" s="117"/>
      <c r="CB138" s="117"/>
      <c r="CC138" s="117"/>
      <c r="CD138" s="117"/>
      <c r="CE138" s="117"/>
      <c r="CF138" s="117">
        <v>101466977</v>
      </c>
      <c r="CG138" s="117"/>
      <c r="CH138" s="117"/>
      <c r="CI138" s="117"/>
      <c r="CJ138" s="117"/>
      <c r="CK138" s="117"/>
      <c r="CL138" s="117"/>
      <c r="CM138" s="117"/>
      <c r="CN138" s="117"/>
      <c r="CO138" s="117"/>
      <c r="CP138" s="117"/>
      <c r="CQ138" s="117"/>
      <c r="CR138" s="117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</row>
    <row r="139" spans="1:108" s="10" customFormat="1" ht="24.6" customHeight="1">
      <c r="A139" s="46"/>
      <c r="B139" s="50" t="s">
        <v>57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1"/>
      <c r="Y139" s="294" t="s">
        <v>56</v>
      </c>
      <c r="Z139" s="294"/>
      <c r="AA139" s="294"/>
      <c r="AB139" s="294"/>
      <c r="AC139" s="294"/>
      <c r="AD139" s="294"/>
      <c r="AE139" s="294"/>
      <c r="AF139" s="294"/>
      <c r="AG139" s="294"/>
      <c r="AH139" s="294"/>
      <c r="AI139" s="294"/>
      <c r="AJ139" s="294"/>
      <c r="AK139" s="294"/>
      <c r="AL139" s="294"/>
      <c r="AM139" s="117">
        <v>2402856.55</v>
      </c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78">
        <v>2402856.55</v>
      </c>
      <c r="AX139" s="179"/>
      <c r="AY139" s="179"/>
      <c r="AZ139" s="179"/>
      <c r="BA139" s="179"/>
      <c r="BB139" s="179"/>
      <c r="BC139" s="179"/>
      <c r="BD139" s="179"/>
      <c r="BE139" s="179"/>
      <c r="BF139" s="179"/>
      <c r="BG139" s="179"/>
      <c r="BH139" s="179"/>
      <c r="BI139" s="180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7">
        <v>2402856.55</v>
      </c>
      <c r="BW139" s="117"/>
      <c r="BX139" s="117"/>
      <c r="BY139" s="117"/>
      <c r="BZ139" s="117"/>
      <c r="CA139" s="117"/>
      <c r="CB139" s="117"/>
      <c r="CC139" s="117"/>
      <c r="CD139" s="117"/>
      <c r="CE139" s="117"/>
      <c r="CF139" s="117">
        <v>2402856.55</v>
      </c>
      <c r="CG139" s="117"/>
      <c r="CH139" s="117"/>
      <c r="CI139" s="117"/>
      <c r="CJ139" s="117"/>
      <c r="CK139" s="117"/>
      <c r="CL139" s="117"/>
      <c r="CM139" s="117"/>
      <c r="CN139" s="117"/>
      <c r="CO139" s="117"/>
      <c r="CP139" s="117"/>
      <c r="CQ139" s="117"/>
      <c r="CR139" s="117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</row>
    <row r="140" spans="1:108" s="10" customFormat="1" ht="39" customHeight="1">
      <c r="A140" s="46"/>
      <c r="B140" s="50" t="s">
        <v>58</v>
      </c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1"/>
      <c r="Y140" s="134" t="s">
        <v>56</v>
      </c>
      <c r="Z140" s="134"/>
      <c r="AA140" s="134"/>
      <c r="AB140" s="134"/>
      <c r="AC140" s="134"/>
      <c r="AD140" s="134"/>
      <c r="AE140" s="134"/>
      <c r="AF140" s="134"/>
      <c r="AG140" s="134"/>
      <c r="AH140" s="134"/>
      <c r="AI140" s="134"/>
      <c r="AJ140" s="134"/>
      <c r="AK140" s="134"/>
      <c r="AL140" s="134"/>
      <c r="AM140" s="117">
        <v>16761300</v>
      </c>
      <c r="AN140" s="117"/>
      <c r="AO140" s="117"/>
      <c r="AP140" s="117"/>
      <c r="AQ140" s="117"/>
      <c r="AR140" s="117"/>
      <c r="AS140" s="117"/>
      <c r="AT140" s="117"/>
      <c r="AU140" s="117"/>
      <c r="AV140" s="117"/>
      <c r="AW140" s="178">
        <v>16761300</v>
      </c>
      <c r="AX140" s="179"/>
      <c r="AY140" s="179"/>
      <c r="AZ140" s="179"/>
      <c r="BA140" s="179"/>
      <c r="BB140" s="179"/>
      <c r="BC140" s="179"/>
      <c r="BD140" s="179"/>
      <c r="BE140" s="179"/>
      <c r="BF140" s="179"/>
      <c r="BG140" s="179"/>
      <c r="BH140" s="179"/>
      <c r="BI140" s="180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7">
        <v>18817970.64</v>
      </c>
      <c r="BW140" s="117"/>
      <c r="BX140" s="117"/>
      <c r="BY140" s="117"/>
      <c r="BZ140" s="117"/>
      <c r="CA140" s="117"/>
      <c r="CB140" s="117"/>
      <c r="CC140" s="117"/>
      <c r="CD140" s="117"/>
      <c r="CE140" s="117"/>
      <c r="CF140" s="117">
        <v>18817970.64</v>
      </c>
      <c r="CG140" s="117"/>
      <c r="CH140" s="117"/>
      <c r="CI140" s="117"/>
      <c r="CJ140" s="117"/>
      <c r="CK140" s="117"/>
      <c r="CL140" s="117"/>
      <c r="CM140" s="117"/>
      <c r="CN140" s="117"/>
      <c r="CO140" s="117"/>
      <c r="CP140" s="117"/>
      <c r="CQ140" s="117"/>
      <c r="CR140" s="117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</row>
    <row r="141" spans="1:108" s="10" customFormat="1" ht="52.5" customHeight="1">
      <c r="A141" s="42"/>
      <c r="B141" s="292" t="s">
        <v>168</v>
      </c>
      <c r="C141" s="292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3"/>
      <c r="Y141" s="156" t="s">
        <v>15</v>
      </c>
      <c r="Z141" s="156"/>
      <c r="AA141" s="156"/>
      <c r="AB141" s="156"/>
      <c r="AC141" s="156"/>
      <c r="AD141" s="156"/>
      <c r="AE141" s="156"/>
      <c r="AF141" s="156"/>
      <c r="AG141" s="156"/>
      <c r="AH141" s="156"/>
      <c r="AI141" s="156"/>
      <c r="AJ141" s="156"/>
      <c r="AK141" s="156"/>
      <c r="AL141" s="156"/>
      <c r="AM141" s="130">
        <f>AM143+AM147+AM155+AM156</f>
        <v>102476878.88</v>
      </c>
      <c r="AN141" s="85"/>
      <c r="AO141" s="85"/>
      <c r="AP141" s="85"/>
      <c r="AQ141" s="85"/>
      <c r="AR141" s="85"/>
      <c r="AS141" s="85"/>
      <c r="AT141" s="85"/>
      <c r="AU141" s="85"/>
      <c r="AV141" s="85"/>
      <c r="AW141" s="264">
        <v>102476878.88</v>
      </c>
      <c r="AX141" s="265"/>
      <c r="AY141" s="265"/>
      <c r="AZ141" s="265"/>
      <c r="BA141" s="265"/>
      <c r="BB141" s="265"/>
      <c r="BC141" s="265"/>
      <c r="BD141" s="265"/>
      <c r="BE141" s="265"/>
      <c r="BF141" s="265"/>
      <c r="BG141" s="265"/>
      <c r="BH141" s="265"/>
      <c r="BI141" s="266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130">
        <f>BV143+BV147+BV151+BV155+BV156</f>
        <v>102414891.7</v>
      </c>
      <c r="BW141" s="85"/>
      <c r="BX141" s="85"/>
      <c r="BY141" s="85"/>
      <c r="BZ141" s="85"/>
      <c r="CA141" s="85"/>
      <c r="CB141" s="85"/>
      <c r="CC141" s="85"/>
      <c r="CD141" s="85"/>
      <c r="CE141" s="85"/>
      <c r="CF141" s="130">
        <v>102414891.7</v>
      </c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</row>
    <row r="142" spans="1:108" s="9" customFormat="1" ht="12.75">
      <c r="A142" s="46"/>
      <c r="B142" s="50" t="s">
        <v>12</v>
      </c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1"/>
    </row>
    <row r="143" spans="1:108" s="41" customFormat="1" ht="38.45" customHeight="1">
      <c r="A143" s="46"/>
      <c r="B143" s="50" t="s">
        <v>59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1"/>
      <c r="Y143" s="134" t="s">
        <v>60</v>
      </c>
      <c r="Z143" s="134"/>
      <c r="AA143" s="134"/>
      <c r="AB143" s="134"/>
      <c r="AC143" s="134"/>
      <c r="AD143" s="134"/>
      <c r="AE143" s="134"/>
      <c r="AF143" s="134"/>
      <c r="AG143" s="134"/>
      <c r="AH143" s="134"/>
      <c r="AI143" s="134"/>
      <c r="AJ143" s="134"/>
      <c r="AK143" s="134"/>
      <c r="AL143" s="134"/>
      <c r="AM143" s="135">
        <f>SUM(AM145:AV146)</f>
        <v>95759074.66</v>
      </c>
      <c r="AN143" s="125"/>
      <c r="AO143" s="125"/>
      <c r="AP143" s="125"/>
      <c r="AQ143" s="125"/>
      <c r="AR143" s="125"/>
      <c r="AS143" s="125"/>
      <c r="AT143" s="125"/>
      <c r="AU143" s="125"/>
      <c r="AV143" s="125"/>
      <c r="AW143" s="121">
        <v>95759074.66</v>
      </c>
      <c r="AX143" s="122"/>
      <c r="AY143" s="122"/>
      <c r="AZ143" s="122"/>
      <c r="BA143" s="122"/>
      <c r="BB143" s="122"/>
      <c r="BC143" s="122"/>
      <c r="BD143" s="122"/>
      <c r="BE143" s="122"/>
      <c r="BF143" s="122"/>
      <c r="BG143" s="122"/>
      <c r="BH143" s="122"/>
      <c r="BI143" s="123"/>
      <c r="BJ143" s="125"/>
      <c r="BK143" s="125"/>
      <c r="BL143" s="125"/>
      <c r="BM143" s="125"/>
      <c r="BN143" s="125"/>
      <c r="BO143" s="125"/>
      <c r="BP143" s="125"/>
      <c r="BQ143" s="125"/>
      <c r="BR143" s="125"/>
      <c r="BS143" s="125"/>
      <c r="BT143" s="125"/>
      <c r="BU143" s="125"/>
      <c r="BV143" s="135">
        <f>SUM(BV145:CE146)</f>
        <v>95759074.66</v>
      </c>
      <c r="BW143" s="125"/>
      <c r="BX143" s="125"/>
      <c r="BY143" s="125"/>
      <c r="BZ143" s="125"/>
      <c r="CA143" s="125"/>
      <c r="CB143" s="125"/>
      <c r="CC143" s="125"/>
      <c r="CD143" s="125"/>
      <c r="CE143" s="125"/>
      <c r="CF143" s="135">
        <v>95759074.66</v>
      </c>
      <c r="CG143" s="125"/>
      <c r="CH143" s="125"/>
      <c r="CI143" s="125"/>
      <c r="CJ143" s="125"/>
      <c r="CK143" s="125"/>
      <c r="CL143" s="125"/>
      <c r="CM143" s="125"/>
      <c r="CN143" s="125"/>
      <c r="CO143" s="125"/>
      <c r="CP143" s="125"/>
      <c r="CQ143" s="125"/>
      <c r="CR143" s="125"/>
      <c r="CS143" s="125"/>
      <c r="CT143" s="125"/>
      <c r="CU143" s="125"/>
      <c r="CV143" s="125"/>
      <c r="CW143" s="125"/>
      <c r="CX143" s="125"/>
      <c r="CY143" s="125"/>
      <c r="CZ143" s="125"/>
      <c r="DA143" s="125"/>
      <c r="DB143" s="125"/>
      <c r="DC143" s="125"/>
      <c r="DD143" s="125"/>
    </row>
    <row r="144" spans="1:108" s="9" customFormat="1" ht="12.75">
      <c r="A144" s="46"/>
      <c r="B144" s="50" t="s">
        <v>1</v>
      </c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1"/>
    </row>
    <row r="145" spans="1:108" s="20" customFormat="1" ht="13.15" customHeight="1">
      <c r="A145" s="46"/>
      <c r="B145" s="50" t="s">
        <v>61</v>
      </c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1"/>
      <c r="Y145" s="134" t="s">
        <v>16</v>
      </c>
      <c r="Z145" s="134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  <c r="AK145" s="134"/>
      <c r="AL145" s="134"/>
      <c r="AM145" s="124">
        <v>74332474.66</v>
      </c>
      <c r="AN145" s="124"/>
      <c r="AO145" s="124"/>
      <c r="AP145" s="124"/>
      <c r="AQ145" s="124"/>
      <c r="AR145" s="124"/>
      <c r="AS145" s="124"/>
      <c r="AT145" s="124"/>
      <c r="AU145" s="124"/>
      <c r="AV145" s="124"/>
      <c r="AW145" s="121">
        <v>74332474.66</v>
      </c>
      <c r="AX145" s="122"/>
      <c r="AY145" s="122"/>
      <c r="AZ145" s="122"/>
      <c r="BA145" s="122"/>
      <c r="BB145" s="122"/>
      <c r="BC145" s="122"/>
      <c r="BD145" s="122"/>
      <c r="BE145" s="122"/>
      <c r="BF145" s="122"/>
      <c r="BG145" s="122"/>
      <c r="BH145" s="122"/>
      <c r="BI145" s="123"/>
      <c r="BJ145" s="125"/>
      <c r="BK145" s="125"/>
      <c r="BL145" s="125"/>
      <c r="BM145" s="125"/>
      <c r="BN145" s="125"/>
      <c r="BO145" s="125"/>
      <c r="BP145" s="125"/>
      <c r="BQ145" s="125"/>
      <c r="BR145" s="125"/>
      <c r="BS145" s="125"/>
      <c r="BT145" s="125"/>
      <c r="BU145" s="125"/>
      <c r="BV145" s="124">
        <v>74332474.66</v>
      </c>
      <c r="BW145" s="124"/>
      <c r="BX145" s="124"/>
      <c r="BY145" s="124"/>
      <c r="BZ145" s="124"/>
      <c r="CA145" s="124"/>
      <c r="CB145" s="124"/>
      <c r="CC145" s="124"/>
      <c r="CD145" s="124"/>
      <c r="CE145" s="124"/>
      <c r="CF145" s="124">
        <v>74332474.66</v>
      </c>
      <c r="CG145" s="124"/>
      <c r="CH145" s="124"/>
      <c r="CI145" s="124"/>
      <c r="CJ145" s="124"/>
      <c r="CK145" s="124"/>
      <c r="CL145" s="124"/>
      <c r="CM145" s="124"/>
      <c r="CN145" s="124"/>
      <c r="CO145" s="124"/>
      <c r="CP145" s="124"/>
      <c r="CQ145" s="124"/>
      <c r="CR145" s="124"/>
      <c r="CS145" s="124"/>
      <c r="CT145" s="124"/>
      <c r="CU145" s="124"/>
      <c r="CV145" s="124"/>
      <c r="CW145" s="124"/>
      <c r="CX145" s="124"/>
      <c r="CY145" s="124"/>
      <c r="CZ145" s="124"/>
      <c r="DA145" s="124"/>
      <c r="DB145" s="124"/>
      <c r="DC145" s="124"/>
      <c r="DD145" s="124"/>
    </row>
    <row r="146" spans="1:108" s="20" customFormat="1" ht="25.5" customHeight="1">
      <c r="A146" s="46"/>
      <c r="B146" s="50" t="s">
        <v>62</v>
      </c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1"/>
      <c r="Y146" s="134" t="s">
        <v>17</v>
      </c>
      <c r="Z146" s="134"/>
      <c r="AA146" s="134"/>
      <c r="AB146" s="134"/>
      <c r="AC146" s="134"/>
      <c r="AD146" s="134"/>
      <c r="AE146" s="134"/>
      <c r="AF146" s="134"/>
      <c r="AG146" s="134"/>
      <c r="AH146" s="134"/>
      <c r="AI146" s="134"/>
      <c r="AJ146" s="134"/>
      <c r="AK146" s="134"/>
      <c r="AL146" s="134"/>
      <c r="AM146" s="124">
        <v>21426600</v>
      </c>
      <c r="AN146" s="124"/>
      <c r="AO146" s="124"/>
      <c r="AP146" s="124"/>
      <c r="AQ146" s="124"/>
      <c r="AR146" s="124"/>
      <c r="AS146" s="124"/>
      <c r="AT146" s="124"/>
      <c r="AU146" s="124"/>
      <c r="AV146" s="124"/>
      <c r="AW146" s="121">
        <v>21426600</v>
      </c>
      <c r="AX146" s="122"/>
      <c r="AY146" s="122"/>
      <c r="AZ146" s="122"/>
      <c r="BA146" s="122"/>
      <c r="BB146" s="122"/>
      <c r="BC146" s="122"/>
      <c r="BD146" s="122"/>
      <c r="BE146" s="122"/>
      <c r="BF146" s="122"/>
      <c r="BG146" s="122"/>
      <c r="BH146" s="122"/>
      <c r="BI146" s="123"/>
      <c r="BJ146" s="125"/>
      <c r="BK146" s="125"/>
      <c r="BL146" s="125"/>
      <c r="BM146" s="125"/>
      <c r="BN146" s="125"/>
      <c r="BO146" s="125"/>
      <c r="BP146" s="125"/>
      <c r="BQ146" s="125"/>
      <c r="BR146" s="125"/>
      <c r="BS146" s="125"/>
      <c r="BT146" s="125"/>
      <c r="BU146" s="125"/>
      <c r="BV146" s="124">
        <v>21426600</v>
      </c>
      <c r="BW146" s="124"/>
      <c r="BX146" s="124"/>
      <c r="BY146" s="124"/>
      <c r="BZ146" s="124"/>
      <c r="CA146" s="124"/>
      <c r="CB146" s="124"/>
      <c r="CC146" s="124"/>
      <c r="CD146" s="124"/>
      <c r="CE146" s="124"/>
      <c r="CF146" s="124">
        <v>21426600</v>
      </c>
      <c r="CG146" s="124"/>
      <c r="CH146" s="124"/>
      <c r="CI146" s="124"/>
      <c r="CJ146" s="124"/>
      <c r="CK146" s="124"/>
      <c r="CL146" s="124"/>
      <c r="CM146" s="124"/>
      <c r="CN146" s="124"/>
      <c r="CO146" s="124"/>
      <c r="CP146" s="124"/>
      <c r="CQ146" s="124"/>
      <c r="CR146" s="124"/>
      <c r="CS146" s="124"/>
      <c r="CT146" s="124"/>
      <c r="CU146" s="124"/>
      <c r="CV146" s="124"/>
      <c r="CW146" s="124"/>
      <c r="CX146" s="124"/>
      <c r="CY146" s="124"/>
      <c r="CZ146" s="124"/>
      <c r="DA146" s="124"/>
      <c r="DB146" s="124"/>
      <c r="DC146" s="124"/>
      <c r="DD146" s="124"/>
    </row>
    <row r="147" spans="1:108" s="20" customFormat="1" ht="15.6" customHeight="1">
      <c r="A147" s="46"/>
      <c r="B147" s="50" t="s">
        <v>63</v>
      </c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1"/>
      <c r="Y147" s="134" t="s">
        <v>64</v>
      </c>
      <c r="Z147" s="134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134"/>
      <c r="AK147" s="134"/>
      <c r="AL147" s="134"/>
      <c r="AM147" s="124">
        <f>SUM(AM149:AV151)</f>
        <v>4575045.2</v>
      </c>
      <c r="AN147" s="124"/>
      <c r="AO147" s="124"/>
      <c r="AP147" s="124"/>
      <c r="AQ147" s="124"/>
      <c r="AR147" s="124"/>
      <c r="AS147" s="124"/>
      <c r="AT147" s="124"/>
      <c r="AU147" s="124"/>
      <c r="AV147" s="124"/>
      <c r="AW147" s="121">
        <v>4575045.2</v>
      </c>
      <c r="AX147" s="122"/>
      <c r="AY147" s="122"/>
      <c r="AZ147" s="122"/>
      <c r="BA147" s="122"/>
      <c r="BB147" s="122"/>
      <c r="BC147" s="122"/>
      <c r="BD147" s="122"/>
      <c r="BE147" s="122"/>
      <c r="BF147" s="122"/>
      <c r="BG147" s="122"/>
      <c r="BH147" s="122"/>
      <c r="BI147" s="123"/>
      <c r="BJ147" s="125"/>
      <c r="BK147" s="125"/>
      <c r="BL147" s="125"/>
      <c r="BM147" s="125"/>
      <c r="BN147" s="125"/>
      <c r="BO147" s="125"/>
      <c r="BP147" s="125"/>
      <c r="BQ147" s="125"/>
      <c r="BR147" s="125"/>
      <c r="BS147" s="125"/>
      <c r="BT147" s="125"/>
      <c r="BU147" s="125"/>
      <c r="BV147" s="124">
        <f>SUM(BV149:CE150)</f>
        <v>4309619.86</v>
      </c>
      <c r="BW147" s="124"/>
      <c r="BX147" s="124"/>
      <c r="BY147" s="124"/>
      <c r="BZ147" s="124"/>
      <c r="CA147" s="124"/>
      <c r="CB147" s="124"/>
      <c r="CC147" s="124"/>
      <c r="CD147" s="124"/>
      <c r="CE147" s="124"/>
      <c r="CF147" s="124">
        <v>4309619.86</v>
      </c>
      <c r="CG147" s="124"/>
      <c r="CH147" s="124"/>
      <c r="CI147" s="124"/>
      <c r="CJ147" s="124"/>
      <c r="CK147" s="124"/>
      <c r="CL147" s="124"/>
      <c r="CM147" s="124"/>
      <c r="CN147" s="124"/>
      <c r="CO147" s="124"/>
      <c r="CP147" s="124"/>
      <c r="CQ147" s="124"/>
      <c r="CR147" s="124"/>
      <c r="CS147" s="124"/>
      <c r="CT147" s="124"/>
      <c r="CU147" s="124"/>
      <c r="CV147" s="124"/>
      <c r="CW147" s="124"/>
      <c r="CX147" s="124"/>
      <c r="CY147" s="124"/>
      <c r="CZ147" s="124"/>
      <c r="DA147" s="124"/>
      <c r="DB147" s="124"/>
      <c r="DC147" s="124"/>
      <c r="DD147" s="124"/>
    </row>
    <row r="148" spans="1:108" s="11" customFormat="1" ht="13.15" customHeight="1">
      <c r="A148" s="46"/>
      <c r="B148" s="50" t="s">
        <v>1</v>
      </c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1"/>
    </row>
    <row r="149" spans="1:108" s="12" customFormat="1" ht="16.9" customHeight="1">
      <c r="A149" s="46"/>
      <c r="B149" s="221" t="s">
        <v>67</v>
      </c>
      <c r="C149" s="221"/>
      <c r="D149" s="221"/>
      <c r="E149" s="221"/>
      <c r="F149" s="221"/>
      <c r="G149" s="221"/>
      <c r="H149" s="221"/>
      <c r="I149" s="221"/>
      <c r="J149" s="221"/>
      <c r="K149" s="221"/>
      <c r="L149" s="221"/>
      <c r="M149" s="221"/>
      <c r="N149" s="221"/>
      <c r="O149" s="221"/>
      <c r="P149" s="221"/>
      <c r="Q149" s="221"/>
      <c r="R149" s="221"/>
      <c r="S149" s="221"/>
      <c r="T149" s="221"/>
      <c r="U149" s="221"/>
      <c r="V149" s="221"/>
      <c r="W149" s="221"/>
      <c r="X149" s="222"/>
      <c r="Y149" s="134" t="s">
        <v>20</v>
      </c>
      <c r="Z149" s="134"/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4"/>
      <c r="AK149" s="134"/>
      <c r="AL149" s="134"/>
      <c r="AM149" s="124">
        <v>3024100</v>
      </c>
      <c r="AN149" s="124"/>
      <c r="AO149" s="124"/>
      <c r="AP149" s="124"/>
      <c r="AQ149" s="124"/>
      <c r="AR149" s="124"/>
      <c r="AS149" s="124"/>
      <c r="AT149" s="124"/>
      <c r="AU149" s="124"/>
      <c r="AV149" s="124"/>
      <c r="AW149" s="121">
        <v>3024100</v>
      </c>
      <c r="AX149" s="122"/>
      <c r="AY149" s="122"/>
      <c r="AZ149" s="122"/>
      <c r="BA149" s="122"/>
      <c r="BB149" s="122"/>
      <c r="BC149" s="122"/>
      <c r="BD149" s="122"/>
      <c r="BE149" s="122"/>
      <c r="BF149" s="122"/>
      <c r="BG149" s="122"/>
      <c r="BH149" s="122"/>
      <c r="BI149" s="123"/>
      <c r="BJ149" s="125"/>
      <c r="BK149" s="125"/>
      <c r="BL149" s="125"/>
      <c r="BM149" s="125"/>
      <c r="BN149" s="125"/>
      <c r="BO149" s="125"/>
      <c r="BP149" s="125"/>
      <c r="BQ149" s="125"/>
      <c r="BR149" s="125"/>
      <c r="BS149" s="125"/>
      <c r="BT149" s="125"/>
      <c r="BU149" s="125"/>
      <c r="BV149" s="124">
        <v>3024100</v>
      </c>
      <c r="BW149" s="124"/>
      <c r="BX149" s="124"/>
      <c r="BY149" s="124"/>
      <c r="BZ149" s="124"/>
      <c r="CA149" s="124"/>
      <c r="CB149" s="124"/>
      <c r="CC149" s="124"/>
      <c r="CD149" s="124"/>
      <c r="CE149" s="124"/>
      <c r="CF149" s="124">
        <v>3024100</v>
      </c>
      <c r="CG149" s="124"/>
      <c r="CH149" s="124"/>
      <c r="CI149" s="124"/>
      <c r="CJ149" s="124"/>
      <c r="CK149" s="124"/>
      <c r="CL149" s="124"/>
      <c r="CM149" s="124"/>
      <c r="CN149" s="124"/>
      <c r="CO149" s="124"/>
      <c r="CP149" s="124"/>
      <c r="CQ149" s="124"/>
      <c r="CR149" s="124"/>
      <c r="CS149" s="124"/>
      <c r="CT149" s="124"/>
      <c r="CU149" s="124"/>
      <c r="CV149" s="124"/>
      <c r="CW149" s="124"/>
      <c r="CX149" s="124"/>
      <c r="CY149" s="124"/>
      <c r="CZ149" s="124"/>
      <c r="DA149" s="124"/>
      <c r="DB149" s="124"/>
      <c r="DC149" s="124"/>
      <c r="DD149" s="124"/>
    </row>
    <row r="150" spans="1:108" s="12" customFormat="1" ht="12" customHeight="1">
      <c r="A150" s="46"/>
      <c r="B150" s="253" t="s">
        <v>68</v>
      </c>
      <c r="C150" s="253"/>
      <c r="D150" s="253"/>
      <c r="E150" s="253"/>
      <c r="F150" s="253"/>
      <c r="G150" s="253"/>
      <c r="H150" s="253"/>
      <c r="I150" s="253"/>
      <c r="J150" s="253"/>
      <c r="K150" s="253"/>
      <c r="L150" s="253"/>
      <c r="M150" s="253"/>
      <c r="N150" s="253"/>
      <c r="O150" s="253"/>
      <c r="P150" s="253"/>
      <c r="Q150" s="253"/>
      <c r="R150" s="253"/>
      <c r="S150" s="253"/>
      <c r="T150" s="253"/>
      <c r="U150" s="253"/>
      <c r="V150" s="253"/>
      <c r="W150" s="253"/>
      <c r="X150" s="254"/>
      <c r="Y150" s="134" t="s">
        <v>22</v>
      </c>
      <c r="Z150" s="134"/>
      <c r="AA150" s="134"/>
      <c r="AB150" s="134"/>
      <c r="AC150" s="134"/>
      <c r="AD150" s="134"/>
      <c r="AE150" s="134"/>
      <c r="AF150" s="134"/>
      <c r="AG150" s="134"/>
      <c r="AH150" s="134"/>
      <c r="AI150" s="134"/>
      <c r="AJ150" s="134"/>
      <c r="AK150" s="134"/>
      <c r="AL150" s="134"/>
      <c r="AM150" s="124">
        <v>1285519.86</v>
      </c>
      <c r="AN150" s="124"/>
      <c r="AO150" s="124"/>
      <c r="AP150" s="124"/>
      <c r="AQ150" s="124"/>
      <c r="AR150" s="124"/>
      <c r="AS150" s="124"/>
      <c r="AT150" s="124"/>
      <c r="AU150" s="124"/>
      <c r="AV150" s="124"/>
      <c r="AW150" s="121">
        <v>1285519.86</v>
      </c>
      <c r="AX150" s="122"/>
      <c r="AY150" s="122"/>
      <c r="AZ150" s="122"/>
      <c r="BA150" s="122"/>
      <c r="BB150" s="122"/>
      <c r="BC150" s="122"/>
      <c r="BD150" s="122"/>
      <c r="BE150" s="122"/>
      <c r="BF150" s="122"/>
      <c r="BG150" s="122"/>
      <c r="BH150" s="122"/>
      <c r="BI150" s="123"/>
      <c r="BJ150" s="125"/>
      <c r="BK150" s="125"/>
      <c r="BL150" s="125"/>
      <c r="BM150" s="125"/>
      <c r="BN150" s="125"/>
      <c r="BO150" s="125"/>
      <c r="BP150" s="125"/>
      <c r="BQ150" s="125"/>
      <c r="BR150" s="125"/>
      <c r="BS150" s="125"/>
      <c r="BT150" s="125"/>
      <c r="BU150" s="125"/>
      <c r="BV150" s="124">
        <v>1285519.86</v>
      </c>
      <c r="BW150" s="124"/>
      <c r="BX150" s="124"/>
      <c r="BY150" s="124"/>
      <c r="BZ150" s="124"/>
      <c r="CA150" s="124"/>
      <c r="CB150" s="124"/>
      <c r="CC150" s="124"/>
      <c r="CD150" s="124"/>
      <c r="CE150" s="124"/>
      <c r="CF150" s="124">
        <v>1285519.86</v>
      </c>
      <c r="CG150" s="124"/>
      <c r="CH150" s="124"/>
      <c r="CI150" s="124"/>
      <c r="CJ150" s="124"/>
      <c r="CK150" s="124"/>
      <c r="CL150" s="124"/>
      <c r="CM150" s="124"/>
      <c r="CN150" s="124"/>
      <c r="CO150" s="124"/>
      <c r="CP150" s="124"/>
      <c r="CQ150" s="124"/>
      <c r="CR150" s="124"/>
      <c r="CS150" s="124"/>
      <c r="CT150" s="124"/>
      <c r="CU150" s="124"/>
      <c r="CV150" s="124"/>
      <c r="CW150" s="124"/>
      <c r="CX150" s="124"/>
      <c r="CY150" s="124"/>
      <c r="CZ150" s="124"/>
      <c r="DA150" s="124"/>
      <c r="DB150" s="124"/>
      <c r="DC150" s="124"/>
      <c r="DD150" s="124"/>
    </row>
    <row r="151" spans="1:108" s="12" customFormat="1" ht="28.15" customHeight="1">
      <c r="A151" s="46"/>
      <c r="B151" s="50" t="s">
        <v>26</v>
      </c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1"/>
      <c r="Y151" s="134" t="s">
        <v>23</v>
      </c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  <c r="AK151" s="134"/>
      <c r="AL151" s="134"/>
      <c r="AM151" s="135">
        <f>SUM(AM153:AV154)</f>
        <v>265425.34</v>
      </c>
      <c r="AN151" s="125"/>
      <c r="AO151" s="125"/>
      <c r="AP151" s="125"/>
      <c r="AQ151" s="125"/>
      <c r="AR151" s="125"/>
      <c r="AS151" s="125"/>
      <c r="AT151" s="125"/>
      <c r="AU151" s="125"/>
      <c r="AV151" s="125"/>
      <c r="AW151" s="261">
        <v>265425.34</v>
      </c>
      <c r="AX151" s="262"/>
      <c r="AY151" s="262"/>
      <c r="AZ151" s="262"/>
      <c r="BA151" s="262"/>
      <c r="BB151" s="262"/>
      <c r="BC151" s="262"/>
      <c r="BD151" s="262"/>
      <c r="BE151" s="262"/>
      <c r="BF151" s="262"/>
      <c r="BG151" s="262"/>
      <c r="BH151" s="262"/>
      <c r="BI151" s="263"/>
      <c r="BJ151" s="125"/>
      <c r="BK151" s="125"/>
      <c r="BL151" s="125"/>
      <c r="BM151" s="125"/>
      <c r="BN151" s="125"/>
      <c r="BO151" s="125"/>
      <c r="BP151" s="125"/>
      <c r="BQ151" s="125"/>
      <c r="BR151" s="125"/>
      <c r="BS151" s="125"/>
      <c r="BT151" s="125"/>
      <c r="BU151" s="125"/>
      <c r="BV151" s="135">
        <f>SUM(BV153:CE154)</f>
        <v>265425.34</v>
      </c>
      <c r="BW151" s="125"/>
      <c r="BX151" s="125"/>
      <c r="BY151" s="125"/>
      <c r="BZ151" s="125"/>
      <c r="CA151" s="125"/>
      <c r="CB151" s="125"/>
      <c r="CC151" s="125"/>
      <c r="CD151" s="125"/>
      <c r="CE151" s="125"/>
      <c r="CF151" s="124">
        <v>265425.34</v>
      </c>
      <c r="CG151" s="124"/>
      <c r="CH151" s="124"/>
      <c r="CI151" s="124"/>
      <c r="CJ151" s="124"/>
      <c r="CK151" s="124"/>
      <c r="CL151" s="124"/>
      <c r="CM151" s="124"/>
      <c r="CN151" s="124"/>
      <c r="CO151" s="124"/>
      <c r="CP151" s="124"/>
      <c r="CQ151" s="124"/>
      <c r="CR151" s="124"/>
      <c r="CS151" s="124"/>
      <c r="CT151" s="124"/>
      <c r="CU151" s="124"/>
      <c r="CV151" s="124"/>
      <c r="CW151" s="124"/>
      <c r="CX151" s="124"/>
      <c r="CY151" s="124"/>
      <c r="CZ151" s="124"/>
      <c r="DA151" s="124"/>
      <c r="DB151" s="124"/>
      <c r="DC151" s="124"/>
      <c r="DD151" s="124"/>
    </row>
    <row r="152" spans="1:108" s="12" customFormat="1" ht="11.45" customHeight="1">
      <c r="A152" s="46"/>
      <c r="B152" s="253" t="s">
        <v>1</v>
      </c>
      <c r="C152" s="253"/>
      <c r="D152" s="253"/>
      <c r="E152" s="253"/>
      <c r="F152" s="253"/>
      <c r="G152" s="253"/>
      <c r="H152" s="253"/>
      <c r="I152" s="253"/>
      <c r="J152" s="253"/>
      <c r="K152" s="253"/>
      <c r="L152" s="253"/>
      <c r="M152" s="253"/>
      <c r="N152" s="253"/>
      <c r="O152" s="253"/>
      <c r="P152" s="253"/>
      <c r="Q152" s="253"/>
      <c r="R152" s="253"/>
      <c r="S152" s="253"/>
      <c r="T152" s="253"/>
      <c r="U152" s="253"/>
      <c r="V152" s="253"/>
      <c r="W152" s="253"/>
      <c r="X152" s="253"/>
      <c r="Y152" s="253"/>
      <c r="Z152" s="253"/>
      <c r="AA152" s="253"/>
      <c r="AB152" s="253"/>
      <c r="AC152" s="253"/>
      <c r="AD152" s="253"/>
      <c r="AE152" s="253"/>
      <c r="AF152" s="253"/>
      <c r="AG152" s="253"/>
      <c r="AH152" s="253"/>
      <c r="AI152" s="253"/>
      <c r="AJ152" s="253"/>
      <c r="AK152" s="253"/>
      <c r="AL152" s="253"/>
      <c r="AM152" s="253"/>
      <c r="AN152" s="253"/>
      <c r="AO152" s="253"/>
      <c r="AP152" s="253"/>
      <c r="AQ152" s="253"/>
      <c r="AR152" s="253"/>
      <c r="AS152" s="253"/>
      <c r="AT152" s="253"/>
      <c r="AU152" s="253"/>
      <c r="AV152" s="253"/>
      <c r="AW152" s="253"/>
      <c r="AX152" s="253"/>
      <c r="AY152" s="253"/>
      <c r="AZ152" s="253"/>
      <c r="BA152" s="253"/>
      <c r="BB152" s="253"/>
      <c r="BC152" s="253"/>
      <c r="BD152" s="253"/>
      <c r="BE152" s="253"/>
      <c r="BF152" s="253"/>
      <c r="BG152" s="253"/>
      <c r="BH152" s="253"/>
      <c r="BI152" s="253"/>
      <c r="BJ152" s="253"/>
      <c r="BK152" s="253"/>
      <c r="BL152" s="253"/>
      <c r="BM152" s="253"/>
      <c r="BN152" s="253"/>
      <c r="BO152" s="253"/>
      <c r="BP152" s="253"/>
      <c r="BQ152" s="253"/>
      <c r="BR152" s="253"/>
      <c r="BS152" s="253"/>
      <c r="BT152" s="253"/>
      <c r="BU152" s="253"/>
      <c r="BV152" s="253"/>
      <c r="BW152" s="253"/>
      <c r="BX152" s="253"/>
      <c r="BY152" s="253"/>
      <c r="BZ152" s="253"/>
      <c r="CA152" s="253"/>
      <c r="CB152" s="253"/>
      <c r="CC152" s="253"/>
      <c r="CD152" s="253"/>
      <c r="CE152" s="253"/>
      <c r="CF152" s="253"/>
      <c r="CG152" s="253"/>
      <c r="CH152" s="253"/>
      <c r="CI152" s="253"/>
      <c r="CJ152" s="253"/>
      <c r="CK152" s="253"/>
      <c r="CL152" s="253"/>
      <c r="CM152" s="253"/>
      <c r="CN152" s="253"/>
      <c r="CO152" s="253"/>
      <c r="CP152" s="253"/>
      <c r="CQ152" s="253"/>
      <c r="CR152" s="253"/>
      <c r="CS152" s="253"/>
      <c r="CT152" s="253"/>
      <c r="CU152" s="253"/>
      <c r="CV152" s="253"/>
      <c r="CW152" s="253"/>
      <c r="CX152" s="253"/>
      <c r="CY152" s="253"/>
      <c r="CZ152" s="253"/>
      <c r="DA152" s="253"/>
      <c r="DB152" s="253"/>
      <c r="DC152" s="253"/>
      <c r="DD152" s="254"/>
    </row>
    <row r="153" spans="1:108" s="12" customFormat="1" ht="64.5" customHeight="1">
      <c r="A153" s="47"/>
      <c r="B153" s="50" t="s">
        <v>285</v>
      </c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1"/>
      <c r="Y153" s="166" t="s">
        <v>284</v>
      </c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8"/>
      <c r="AM153" s="258">
        <v>75365.77</v>
      </c>
      <c r="AN153" s="259"/>
      <c r="AO153" s="259"/>
      <c r="AP153" s="259"/>
      <c r="AQ153" s="259"/>
      <c r="AR153" s="259"/>
      <c r="AS153" s="259"/>
      <c r="AT153" s="259"/>
      <c r="AU153" s="259"/>
      <c r="AV153" s="260"/>
      <c r="AW153" s="302">
        <v>75365.77</v>
      </c>
      <c r="AX153" s="303"/>
      <c r="AY153" s="303"/>
      <c r="AZ153" s="303"/>
      <c r="BA153" s="303"/>
      <c r="BB153" s="303"/>
      <c r="BC153" s="303"/>
      <c r="BD153" s="303"/>
      <c r="BE153" s="303"/>
      <c r="BF153" s="303"/>
      <c r="BG153" s="303"/>
      <c r="BH153" s="303"/>
      <c r="BI153" s="304"/>
      <c r="BJ153" s="261"/>
      <c r="BK153" s="262"/>
      <c r="BL153" s="262"/>
      <c r="BM153" s="262"/>
      <c r="BN153" s="262"/>
      <c r="BO153" s="262"/>
      <c r="BP153" s="262"/>
      <c r="BQ153" s="262"/>
      <c r="BR153" s="262"/>
      <c r="BS153" s="262"/>
      <c r="BT153" s="262"/>
      <c r="BU153" s="263"/>
      <c r="BV153" s="121">
        <v>75365.77</v>
      </c>
      <c r="BW153" s="122"/>
      <c r="BX153" s="122"/>
      <c r="BY153" s="122"/>
      <c r="BZ153" s="122"/>
      <c r="CA153" s="122"/>
      <c r="CB153" s="122"/>
      <c r="CC153" s="122"/>
      <c r="CD153" s="122"/>
      <c r="CE153" s="123"/>
      <c r="CF153" s="121">
        <v>75365.77</v>
      </c>
      <c r="CG153" s="122"/>
      <c r="CH153" s="122"/>
      <c r="CI153" s="122"/>
      <c r="CJ153" s="122"/>
      <c r="CK153" s="122"/>
      <c r="CL153" s="122"/>
      <c r="CM153" s="122"/>
      <c r="CN153" s="122"/>
      <c r="CO153" s="122"/>
      <c r="CP153" s="122"/>
      <c r="CQ153" s="122"/>
      <c r="CR153" s="123"/>
      <c r="CS153" s="121"/>
      <c r="CT153" s="122"/>
      <c r="CU153" s="122"/>
      <c r="CV153" s="122"/>
      <c r="CW153" s="122"/>
      <c r="CX153" s="122"/>
      <c r="CY153" s="122"/>
      <c r="CZ153" s="122"/>
      <c r="DA153" s="122"/>
      <c r="DB153" s="122"/>
      <c r="DC153" s="122"/>
      <c r="DD153" s="123"/>
    </row>
    <row r="154" spans="1:108" s="43" customFormat="1" ht="41.45" customHeight="1">
      <c r="A154" s="52" t="s">
        <v>282</v>
      </c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1"/>
      <c r="Y154" s="166" t="s">
        <v>283</v>
      </c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8"/>
      <c r="AM154" s="258">
        <v>190059.57</v>
      </c>
      <c r="AN154" s="259"/>
      <c r="AO154" s="259"/>
      <c r="AP154" s="259"/>
      <c r="AQ154" s="259"/>
      <c r="AR154" s="259"/>
      <c r="AS154" s="259"/>
      <c r="AT154" s="259"/>
      <c r="AU154" s="259"/>
      <c r="AV154" s="260"/>
      <c r="AW154" s="302">
        <v>190059.57</v>
      </c>
      <c r="AX154" s="303"/>
      <c r="AY154" s="303"/>
      <c r="AZ154" s="303"/>
      <c r="BA154" s="303"/>
      <c r="BB154" s="303"/>
      <c r="BC154" s="303"/>
      <c r="BD154" s="303"/>
      <c r="BE154" s="303"/>
      <c r="BF154" s="303"/>
      <c r="BG154" s="303"/>
      <c r="BH154" s="303"/>
      <c r="BI154" s="304"/>
      <c r="BJ154" s="261"/>
      <c r="BK154" s="262"/>
      <c r="BL154" s="262"/>
      <c r="BM154" s="262"/>
      <c r="BN154" s="262"/>
      <c r="BO154" s="262"/>
      <c r="BP154" s="262"/>
      <c r="BQ154" s="262"/>
      <c r="BR154" s="262"/>
      <c r="BS154" s="262"/>
      <c r="BT154" s="262"/>
      <c r="BU154" s="263"/>
      <c r="BV154" s="121">
        <v>190059.57</v>
      </c>
      <c r="BW154" s="122"/>
      <c r="BX154" s="122"/>
      <c r="BY154" s="122"/>
      <c r="BZ154" s="122"/>
      <c r="CA154" s="122"/>
      <c r="CB154" s="122"/>
      <c r="CC154" s="122"/>
      <c r="CD154" s="122"/>
      <c r="CE154" s="123"/>
      <c r="CF154" s="121">
        <v>190059.57</v>
      </c>
      <c r="CG154" s="122"/>
      <c r="CH154" s="122"/>
      <c r="CI154" s="122"/>
      <c r="CJ154" s="122"/>
      <c r="CK154" s="122"/>
      <c r="CL154" s="122"/>
      <c r="CM154" s="122"/>
      <c r="CN154" s="122"/>
      <c r="CO154" s="122"/>
      <c r="CP154" s="122"/>
      <c r="CQ154" s="122"/>
      <c r="CR154" s="123"/>
      <c r="CS154" s="121"/>
      <c r="CT154" s="122"/>
      <c r="CU154" s="122"/>
      <c r="CV154" s="122"/>
      <c r="CW154" s="122"/>
      <c r="CX154" s="122"/>
      <c r="CY154" s="122"/>
      <c r="CZ154" s="122"/>
      <c r="DA154" s="122"/>
      <c r="DB154" s="122"/>
      <c r="DC154" s="122"/>
      <c r="DD154" s="123"/>
    </row>
    <row r="155" spans="1:108" s="12" customFormat="1" ht="12" customHeight="1">
      <c r="A155" s="46"/>
      <c r="B155" s="253" t="s">
        <v>248</v>
      </c>
      <c r="C155" s="253"/>
      <c r="D155" s="253"/>
      <c r="E155" s="253"/>
      <c r="F155" s="253"/>
      <c r="G155" s="253"/>
      <c r="H155" s="253"/>
      <c r="I155" s="253"/>
      <c r="J155" s="253"/>
      <c r="K155" s="253"/>
      <c r="L155" s="253"/>
      <c r="M155" s="253"/>
      <c r="N155" s="253"/>
      <c r="O155" s="253"/>
      <c r="P155" s="253"/>
      <c r="Q155" s="253"/>
      <c r="R155" s="253"/>
      <c r="S155" s="253"/>
      <c r="T155" s="253"/>
      <c r="U155" s="253"/>
      <c r="V155" s="253"/>
      <c r="W155" s="253"/>
      <c r="X155" s="254"/>
      <c r="Y155" s="134" t="s">
        <v>247</v>
      </c>
      <c r="Z155" s="134"/>
      <c r="AA155" s="134"/>
      <c r="AB155" s="134"/>
      <c r="AC155" s="134"/>
      <c r="AD155" s="134"/>
      <c r="AE155" s="134"/>
      <c r="AF155" s="134"/>
      <c r="AG155" s="134"/>
      <c r="AH155" s="134"/>
      <c r="AI155" s="134"/>
      <c r="AJ155" s="134"/>
      <c r="AK155" s="134"/>
      <c r="AL155" s="134"/>
      <c r="AM155" s="124">
        <v>245200</v>
      </c>
      <c r="AN155" s="124"/>
      <c r="AO155" s="124"/>
      <c r="AP155" s="124"/>
      <c r="AQ155" s="124"/>
      <c r="AR155" s="124"/>
      <c r="AS155" s="124"/>
      <c r="AT155" s="124"/>
      <c r="AU155" s="124"/>
      <c r="AV155" s="124"/>
      <c r="AW155" s="121">
        <v>245200</v>
      </c>
      <c r="AX155" s="122"/>
      <c r="AY155" s="122"/>
      <c r="AZ155" s="122"/>
      <c r="BA155" s="122"/>
      <c r="BB155" s="122"/>
      <c r="BC155" s="122"/>
      <c r="BD155" s="122"/>
      <c r="BE155" s="122"/>
      <c r="BF155" s="122"/>
      <c r="BG155" s="122"/>
      <c r="BH155" s="122"/>
      <c r="BI155" s="123"/>
      <c r="BJ155" s="125"/>
      <c r="BK155" s="125"/>
      <c r="BL155" s="125"/>
      <c r="BM155" s="125"/>
      <c r="BN155" s="125"/>
      <c r="BO155" s="125"/>
      <c r="BP155" s="125"/>
      <c r="BQ155" s="125"/>
      <c r="BR155" s="125"/>
      <c r="BS155" s="125"/>
      <c r="BT155" s="125"/>
      <c r="BU155" s="125"/>
      <c r="BV155" s="124">
        <v>245200</v>
      </c>
      <c r="BW155" s="124"/>
      <c r="BX155" s="124"/>
      <c r="BY155" s="124"/>
      <c r="BZ155" s="124"/>
      <c r="CA155" s="124"/>
      <c r="CB155" s="124"/>
      <c r="CC155" s="124"/>
      <c r="CD155" s="124"/>
      <c r="CE155" s="124"/>
      <c r="CF155" s="124">
        <v>245200</v>
      </c>
      <c r="CG155" s="124"/>
      <c r="CH155" s="124"/>
      <c r="CI155" s="124"/>
      <c r="CJ155" s="124"/>
      <c r="CK155" s="124"/>
      <c r="CL155" s="124"/>
      <c r="CM155" s="124"/>
      <c r="CN155" s="124"/>
      <c r="CO155" s="124"/>
      <c r="CP155" s="124"/>
      <c r="CQ155" s="124"/>
      <c r="CR155" s="124"/>
      <c r="CS155" s="124"/>
      <c r="CT155" s="124"/>
      <c r="CU155" s="124"/>
      <c r="CV155" s="124"/>
      <c r="CW155" s="124"/>
      <c r="CX155" s="124"/>
      <c r="CY155" s="124"/>
      <c r="CZ155" s="124"/>
      <c r="DA155" s="124"/>
      <c r="DB155" s="124"/>
      <c r="DC155" s="124"/>
      <c r="DD155" s="124"/>
    </row>
    <row r="156" spans="1:108" s="12" customFormat="1" ht="24.75" customHeight="1">
      <c r="A156" s="46"/>
      <c r="B156" s="50" t="s">
        <v>124</v>
      </c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1"/>
      <c r="Y156" s="134" t="s">
        <v>125</v>
      </c>
      <c r="Z156" s="134"/>
      <c r="AA156" s="134"/>
      <c r="AB156" s="134"/>
      <c r="AC156" s="134"/>
      <c r="AD156" s="134"/>
      <c r="AE156" s="134"/>
      <c r="AF156" s="134"/>
      <c r="AG156" s="134"/>
      <c r="AH156" s="134"/>
      <c r="AI156" s="134"/>
      <c r="AJ156" s="134"/>
      <c r="AK156" s="134"/>
      <c r="AL156" s="134"/>
      <c r="AM156" s="124">
        <f>SUM(AM157:AV157)</f>
        <v>1897559.02</v>
      </c>
      <c r="AN156" s="124"/>
      <c r="AO156" s="124"/>
      <c r="AP156" s="124"/>
      <c r="AQ156" s="124"/>
      <c r="AR156" s="124"/>
      <c r="AS156" s="124"/>
      <c r="AT156" s="124"/>
      <c r="AU156" s="124"/>
      <c r="AV156" s="124"/>
      <c r="AW156" s="121">
        <v>1897559.02</v>
      </c>
      <c r="AX156" s="122"/>
      <c r="AY156" s="122"/>
      <c r="AZ156" s="122"/>
      <c r="BA156" s="122"/>
      <c r="BB156" s="122"/>
      <c r="BC156" s="122"/>
      <c r="BD156" s="122"/>
      <c r="BE156" s="122"/>
      <c r="BF156" s="122"/>
      <c r="BG156" s="122"/>
      <c r="BH156" s="122"/>
      <c r="BI156" s="123"/>
      <c r="BJ156" s="125"/>
      <c r="BK156" s="125"/>
      <c r="BL156" s="125"/>
      <c r="BM156" s="125"/>
      <c r="BN156" s="125"/>
      <c r="BO156" s="125"/>
      <c r="BP156" s="125"/>
      <c r="BQ156" s="125"/>
      <c r="BR156" s="125"/>
      <c r="BS156" s="125"/>
      <c r="BT156" s="125"/>
      <c r="BU156" s="125"/>
      <c r="BV156" s="124">
        <f>SUM(BV157)</f>
        <v>1835571.84</v>
      </c>
      <c r="BW156" s="124"/>
      <c r="BX156" s="124"/>
      <c r="BY156" s="124"/>
      <c r="BZ156" s="124"/>
      <c r="CA156" s="124"/>
      <c r="CB156" s="124"/>
      <c r="CC156" s="124"/>
      <c r="CD156" s="124"/>
      <c r="CE156" s="124"/>
      <c r="CF156" s="124">
        <v>1835571.84</v>
      </c>
      <c r="CG156" s="124"/>
      <c r="CH156" s="124"/>
      <c r="CI156" s="124"/>
      <c r="CJ156" s="124"/>
      <c r="CK156" s="124"/>
      <c r="CL156" s="124"/>
      <c r="CM156" s="124"/>
      <c r="CN156" s="124"/>
      <c r="CO156" s="124"/>
      <c r="CP156" s="124"/>
      <c r="CQ156" s="124"/>
      <c r="CR156" s="124"/>
      <c r="CS156" s="124"/>
      <c r="CT156" s="124"/>
      <c r="CU156" s="124"/>
      <c r="CV156" s="124"/>
      <c r="CW156" s="124"/>
      <c r="CX156" s="124"/>
      <c r="CY156" s="124"/>
      <c r="CZ156" s="124"/>
      <c r="DA156" s="124"/>
      <c r="DB156" s="124"/>
      <c r="DC156" s="124"/>
      <c r="DD156" s="124"/>
    </row>
    <row r="157" spans="1:108" s="12" customFormat="1" ht="25.9" customHeight="1">
      <c r="A157" s="46"/>
      <c r="B157" s="50" t="s">
        <v>70</v>
      </c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1"/>
      <c r="Y157" s="134" t="s">
        <v>25</v>
      </c>
      <c r="Z157" s="134"/>
      <c r="AA157" s="134"/>
      <c r="AB157" s="134"/>
      <c r="AC157" s="134"/>
      <c r="AD157" s="134"/>
      <c r="AE157" s="134"/>
      <c r="AF157" s="134"/>
      <c r="AG157" s="134"/>
      <c r="AH157" s="134"/>
      <c r="AI157" s="134"/>
      <c r="AJ157" s="134"/>
      <c r="AK157" s="134"/>
      <c r="AL157" s="134"/>
      <c r="AM157" s="124">
        <v>1897559.02</v>
      </c>
      <c r="AN157" s="124"/>
      <c r="AO157" s="124"/>
      <c r="AP157" s="124"/>
      <c r="AQ157" s="124"/>
      <c r="AR157" s="124"/>
      <c r="AS157" s="124"/>
      <c r="AT157" s="124"/>
      <c r="AU157" s="124"/>
      <c r="AV157" s="124"/>
      <c r="AW157" s="121">
        <v>1897559.02</v>
      </c>
      <c r="AX157" s="122"/>
      <c r="AY157" s="122"/>
      <c r="AZ157" s="122"/>
      <c r="BA157" s="122"/>
      <c r="BB157" s="122"/>
      <c r="BC157" s="122"/>
      <c r="BD157" s="122"/>
      <c r="BE157" s="122"/>
      <c r="BF157" s="122"/>
      <c r="BG157" s="122"/>
      <c r="BH157" s="122"/>
      <c r="BI157" s="123"/>
      <c r="BJ157" s="125"/>
      <c r="BK157" s="125"/>
      <c r="BL157" s="125"/>
      <c r="BM157" s="125"/>
      <c r="BN157" s="125"/>
      <c r="BO157" s="125"/>
      <c r="BP157" s="125"/>
      <c r="BQ157" s="125"/>
      <c r="BR157" s="125"/>
      <c r="BS157" s="125"/>
      <c r="BT157" s="125"/>
      <c r="BU157" s="125"/>
      <c r="BV157" s="124">
        <v>1835571.84</v>
      </c>
      <c r="BW157" s="124"/>
      <c r="BX157" s="124"/>
      <c r="BY157" s="124"/>
      <c r="BZ157" s="124"/>
      <c r="CA157" s="124"/>
      <c r="CB157" s="124"/>
      <c r="CC157" s="124"/>
      <c r="CD157" s="124"/>
      <c r="CE157" s="124"/>
      <c r="CF157" s="124">
        <v>1835571.84</v>
      </c>
      <c r="CG157" s="124"/>
      <c r="CH157" s="124"/>
      <c r="CI157" s="124"/>
      <c r="CJ157" s="124"/>
      <c r="CK157" s="124"/>
      <c r="CL157" s="124"/>
      <c r="CM157" s="124"/>
      <c r="CN157" s="124"/>
      <c r="CO157" s="124"/>
      <c r="CP157" s="124"/>
      <c r="CQ157" s="124"/>
      <c r="CR157" s="124"/>
      <c r="CS157" s="124"/>
      <c r="CT157" s="124"/>
      <c r="CU157" s="124"/>
      <c r="CV157" s="124"/>
      <c r="CW157" s="124"/>
      <c r="CX157" s="124"/>
      <c r="CY157" s="124"/>
      <c r="CZ157" s="124"/>
      <c r="DA157" s="124"/>
      <c r="DB157" s="124"/>
      <c r="DC157" s="124"/>
      <c r="DD157" s="124"/>
    </row>
    <row r="158" spans="1:108" s="12" customFormat="1" ht="25.9" customHeight="1">
      <c r="A158" s="46"/>
      <c r="B158" s="181" t="s">
        <v>95</v>
      </c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  <c r="S158" s="181"/>
      <c r="T158" s="181"/>
      <c r="U158" s="181"/>
      <c r="V158" s="181"/>
      <c r="W158" s="181"/>
      <c r="X158" s="182"/>
      <c r="Y158" s="129" t="s">
        <v>15</v>
      </c>
      <c r="Z158" s="129"/>
      <c r="AA158" s="129"/>
      <c r="AB158" s="129"/>
      <c r="AC158" s="129"/>
      <c r="AD158" s="129"/>
      <c r="AE158" s="129"/>
      <c r="AF158" s="129"/>
      <c r="AG158" s="129"/>
      <c r="AH158" s="129"/>
      <c r="AI158" s="129"/>
      <c r="AJ158" s="129"/>
      <c r="AK158" s="129"/>
      <c r="AL158" s="129"/>
      <c r="AM158" s="130">
        <f>AM160+AM163+AM166</f>
        <v>2402856.55</v>
      </c>
      <c r="AN158" s="85"/>
      <c r="AO158" s="85"/>
      <c r="AP158" s="85"/>
      <c r="AQ158" s="85"/>
      <c r="AR158" s="85"/>
      <c r="AS158" s="85"/>
      <c r="AT158" s="85"/>
      <c r="AU158" s="85"/>
      <c r="AV158" s="85"/>
      <c r="AW158" s="131">
        <v>2402856.55</v>
      </c>
      <c r="AX158" s="132"/>
      <c r="AY158" s="132"/>
      <c r="AZ158" s="132"/>
      <c r="BA158" s="132"/>
      <c r="BB158" s="132"/>
      <c r="BC158" s="132"/>
      <c r="BD158" s="132"/>
      <c r="BE158" s="132"/>
      <c r="BF158" s="132"/>
      <c r="BG158" s="132"/>
      <c r="BH158" s="132"/>
      <c r="BI158" s="133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130">
        <f>BV160+BV163+BV166</f>
        <v>2402856.55</v>
      </c>
      <c r="BW158" s="85"/>
      <c r="BX158" s="85"/>
      <c r="BY158" s="85"/>
      <c r="BZ158" s="85"/>
      <c r="CA158" s="85"/>
      <c r="CB158" s="85"/>
      <c r="CC158" s="85"/>
      <c r="CD158" s="85"/>
      <c r="CE158" s="85"/>
      <c r="CF158" s="158">
        <v>2402856.55</v>
      </c>
      <c r="CG158" s="158"/>
      <c r="CH158" s="158"/>
      <c r="CI158" s="158"/>
      <c r="CJ158" s="158"/>
      <c r="CK158" s="158"/>
      <c r="CL158" s="158"/>
      <c r="CM158" s="158"/>
      <c r="CN158" s="158"/>
      <c r="CO158" s="158"/>
      <c r="CP158" s="158"/>
      <c r="CQ158" s="158"/>
      <c r="CR158" s="158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</row>
    <row r="159" spans="1:108" s="12" customFormat="1" ht="12.6" customHeight="1">
      <c r="A159" s="46"/>
      <c r="B159" s="50" t="s">
        <v>12</v>
      </c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1"/>
    </row>
    <row r="160" spans="1:108" s="12" customFormat="1" ht="12.75">
      <c r="A160" s="46"/>
      <c r="B160" s="50" t="s">
        <v>63</v>
      </c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1"/>
      <c r="Y160" s="134" t="s">
        <v>64</v>
      </c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134"/>
      <c r="AJ160" s="134"/>
      <c r="AK160" s="134"/>
      <c r="AL160" s="134"/>
      <c r="AM160" s="124">
        <f>SUM(AM162:AV162)</f>
        <v>1581097.33</v>
      </c>
      <c r="AN160" s="124"/>
      <c r="AO160" s="124"/>
      <c r="AP160" s="124"/>
      <c r="AQ160" s="124"/>
      <c r="AR160" s="124"/>
      <c r="AS160" s="124"/>
      <c r="AT160" s="124"/>
      <c r="AU160" s="124"/>
      <c r="AV160" s="124"/>
      <c r="AW160" s="121">
        <v>1581097.33</v>
      </c>
      <c r="AX160" s="122"/>
      <c r="AY160" s="122"/>
      <c r="AZ160" s="122"/>
      <c r="BA160" s="122"/>
      <c r="BB160" s="122"/>
      <c r="BC160" s="122"/>
      <c r="BD160" s="122"/>
      <c r="BE160" s="122"/>
      <c r="BF160" s="122"/>
      <c r="BG160" s="122"/>
      <c r="BH160" s="122"/>
      <c r="BI160" s="123"/>
      <c r="BJ160" s="125"/>
      <c r="BK160" s="125"/>
      <c r="BL160" s="125"/>
      <c r="BM160" s="125"/>
      <c r="BN160" s="125"/>
      <c r="BO160" s="125"/>
      <c r="BP160" s="125"/>
      <c r="BQ160" s="125"/>
      <c r="BR160" s="125"/>
      <c r="BS160" s="125"/>
      <c r="BT160" s="125"/>
      <c r="BU160" s="125"/>
      <c r="BV160" s="124">
        <f>SUM(BV162)</f>
        <v>1581097.33</v>
      </c>
      <c r="BW160" s="124"/>
      <c r="BX160" s="124"/>
      <c r="BY160" s="124"/>
      <c r="BZ160" s="124"/>
      <c r="CA160" s="124"/>
      <c r="CB160" s="124"/>
      <c r="CC160" s="124"/>
      <c r="CD160" s="124"/>
      <c r="CE160" s="124"/>
      <c r="CF160" s="124">
        <v>1581097.33</v>
      </c>
      <c r="CG160" s="124"/>
      <c r="CH160" s="124"/>
      <c r="CI160" s="124"/>
      <c r="CJ160" s="124"/>
      <c r="CK160" s="124"/>
      <c r="CL160" s="124"/>
      <c r="CM160" s="124"/>
      <c r="CN160" s="124"/>
      <c r="CO160" s="124"/>
      <c r="CP160" s="124"/>
      <c r="CQ160" s="124"/>
      <c r="CR160" s="124"/>
      <c r="CS160" s="125"/>
      <c r="CT160" s="125"/>
      <c r="CU160" s="125"/>
      <c r="CV160" s="125"/>
      <c r="CW160" s="125"/>
      <c r="CX160" s="125"/>
      <c r="CY160" s="125"/>
      <c r="CZ160" s="125"/>
      <c r="DA160" s="125"/>
      <c r="DB160" s="125"/>
      <c r="DC160" s="125"/>
      <c r="DD160" s="125"/>
    </row>
    <row r="161" spans="1:108" s="12" customFormat="1" ht="12" customHeight="1">
      <c r="A161" s="46"/>
      <c r="B161" s="50" t="s">
        <v>1</v>
      </c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1"/>
    </row>
    <row r="162" spans="1:108" s="12" customFormat="1" ht="12" customHeight="1">
      <c r="A162" s="46"/>
      <c r="B162" s="253" t="s">
        <v>68</v>
      </c>
      <c r="C162" s="253"/>
      <c r="D162" s="253"/>
      <c r="E162" s="253"/>
      <c r="F162" s="253"/>
      <c r="G162" s="253"/>
      <c r="H162" s="253"/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253"/>
      <c r="T162" s="253"/>
      <c r="U162" s="253"/>
      <c r="V162" s="253"/>
      <c r="W162" s="253"/>
      <c r="X162" s="254"/>
      <c r="Y162" s="134" t="s">
        <v>22</v>
      </c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34"/>
      <c r="AK162" s="134"/>
      <c r="AL162" s="134"/>
      <c r="AM162" s="124">
        <v>1581097.33</v>
      </c>
      <c r="AN162" s="124"/>
      <c r="AO162" s="124"/>
      <c r="AP162" s="124"/>
      <c r="AQ162" s="124"/>
      <c r="AR162" s="124"/>
      <c r="AS162" s="124"/>
      <c r="AT162" s="124"/>
      <c r="AU162" s="124"/>
      <c r="AV162" s="124"/>
      <c r="AW162" s="121">
        <v>1581097.33</v>
      </c>
      <c r="AX162" s="122"/>
      <c r="AY162" s="122"/>
      <c r="AZ162" s="122"/>
      <c r="BA162" s="122"/>
      <c r="BB162" s="122"/>
      <c r="BC162" s="122"/>
      <c r="BD162" s="122"/>
      <c r="BE162" s="122"/>
      <c r="BF162" s="122"/>
      <c r="BG162" s="122"/>
      <c r="BH162" s="122"/>
      <c r="BI162" s="123"/>
      <c r="BJ162" s="125"/>
      <c r="BK162" s="125"/>
      <c r="BL162" s="125"/>
      <c r="BM162" s="125"/>
      <c r="BN162" s="125"/>
      <c r="BO162" s="125"/>
      <c r="BP162" s="125"/>
      <c r="BQ162" s="125"/>
      <c r="BR162" s="125"/>
      <c r="BS162" s="125"/>
      <c r="BT162" s="125"/>
      <c r="BU162" s="125"/>
      <c r="BV162" s="124">
        <v>1581097.33</v>
      </c>
      <c r="BW162" s="124"/>
      <c r="BX162" s="124"/>
      <c r="BY162" s="124"/>
      <c r="BZ162" s="124"/>
      <c r="CA162" s="124"/>
      <c r="CB162" s="124"/>
      <c r="CC162" s="124"/>
      <c r="CD162" s="124"/>
      <c r="CE162" s="124"/>
      <c r="CF162" s="124">
        <v>1581097.33</v>
      </c>
      <c r="CG162" s="124"/>
      <c r="CH162" s="124"/>
      <c r="CI162" s="124"/>
      <c r="CJ162" s="124"/>
      <c r="CK162" s="124"/>
      <c r="CL162" s="124"/>
      <c r="CM162" s="124"/>
      <c r="CN162" s="124"/>
      <c r="CO162" s="124"/>
      <c r="CP162" s="124"/>
      <c r="CQ162" s="124"/>
      <c r="CR162" s="124"/>
      <c r="CS162" s="125"/>
      <c r="CT162" s="125"/>
      <c r="CU162" s="125"/>
      <c r="CV162" s="125"/>
      <c r="CW162" s="125"/>
      <c r="CX162" s="125"/>
      <c r="CY162" s="125"/>
      <c r="CZ162" s="125"/>
      <c r="DA162" s="125"/>
      <c r="DB162" s="125"/>
      <c r="DC162" s="125"/>
      <c r="DD162" s="125"/>
    </row>
    <row r="163" spans="1:108" s="12" customFormat="1" ht="24.6" customHeight="1">
      <c r="A163" s="46"/>
      <c r="B163" s="50" t="s">
        <v>26</v>
      </c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1"/>
      <c r="Y163" s="134" t="s">
        <v>23</v>
      </c>
      <c r="Z163" s="134"/>
      <c r="AA163" s="134"/>
      <c r="AB163" s="134"/>
      <c r="AC163" s="134"/>
      <c r="AD163" s="134"/>
      <c r="AE163" s="134"/>
      <c r="AF163" s="134"/>
      <c r="AG163" s="134"/>
      <c r="AH163" s="134"/>
      <c r="AI163" s="134"/>
      <c r="AJ163" s="134"/>
      <c r="AK163" s="134"/>
      <c r="AL163" s="134"/>
      <c r="AM163" s="267">
        <f>SUM(AM165:AV165)</f>
        <v>601759.22</v>
      </c>
      <c r="AN163" s="267"/>
      <c r="AO163" s="267"/>
      <c r="AP163" s="267"/>
      <c r="AQ163" s="267"/>
      <c r="AR163" s="267"/>
      <c r="AS163" s="267"/>
      <c r="AT163" s="267"/>
      <c r="AU163" s="267"/>
      <c r="AV163" s="267"/>
      <c r="AW163" s="261">
        <v>601759.22</v>
      </c>
      <c r="AX163" s="262"/>
      <c r="AY163" s="262"/>
      <c r="AZ163" s="262"/>
      <c r="BA163" s="262"/>
      <c r="BB163" s="262"/>
      <c r="BC163" s="262"/>
      <c r="BD163" s="262"/>
      <c r="BE163" s="262"/>
      <c r="BF163" s="262"/>
      <c r="BG163" s="262"/>
      <c r="BH163" s="262"/>
      <c r="BI163" s="263"/>
      <c r="BJ163" s="125"/>
      <c r="BK163" s="125"/>
      <c r="BL163" s="125"/>
      <c r="BM163" s="125"/>
      <c r="BN163" s="125"/>
      <c r="BO163" s="125"/>
      <c r="BP163" s="125"/>
      <c r="BQ163" s="125"/>
      <c r="BR163" s="125"/>
      <c r="BS163" s="125"/>
      <c r="BT163" s="125"/>
      <c r="BU163" s="125"/>
      <c r="BV163" s="124">
        <f>SUM(BV165)</f>
        <v>601759.22</v>
      </c>
      <c r="BW163" s="124"/>
      <c r="BX163" s="124"/>
      <c r="BY163" s="124"/>
      <c r="BZ163" s="124"/>
      <c r="CA163" s="124"/>
      <c r="CB163" s="124"/>
      <c r="CC163" s="124"/>
      <c r="CD163" s="124"/>
      <c r="CE163" s="124"/>
      <c r="CF163" s="124">
        <v>601759.22</v>
      </c>
      <c r="CG163" s="124"/>
      <c r="CH163" s="124"/>
      <c r="CI163" s="124"/>
      <c r="CJ163" s="124"/>
      <c r="CK163" s="124"/>
      <c r="CL163" s="124"/>
      <c r="CM163" s="124"/>
      <c r="CN163" s="124"/>
      <c r="CO163" s="124"/>
      <c r="CP163" s="124"/>
      <c r="CQ163" s="124"/>
      <c r="CR163" s="124"/>
      <c r="CS163" s="125"/>
      <c r="CT163" s="125"/>
      <c r="CU163" s="125"/>
      <c r="CV163" s="125"/>
      <c r="CW163" s="125"/>
      <c r="CX163" s="125"/>
      <c r="CY163" s="125"/>
      <c r="CZ163" s="125"/>
      <c r="DA163" s="125"/>
      <c r="DB163" s="125"/>
      <c r="DC163" s="125"/>
      <c r="DD163" s="125"/>
    </row>
    <row r="164" spans="1:108" s="12" customFormat="1" ht="12.75">
      <c r="A164" s="46"/>
      <c r="B164" s="253" t="s">
        <v>1</v>
      </c>
      <c r="C164" s="253"/>
      <c r="D164" s="253"/>
      <c r="E164" s="253"/>
      <c r="F164" s="253"/>
      <c r="G164" s="253"/>
      <c r="H164" s="253"/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253"/>
      <c r="T164" s="253"/>
      <c r="U164" s="253"/>
      <c r="V164" s="253"/>
      <c r="W164" s="253"/>
      <c r="X164" s="253"/>
      <c r="Y164" s="253"/>
      <c r="Z164" s="253"/>
      <c r="AA164" s="253"/>
      <c r="AB164" s="253"/>
      <c r="AC164" s="253"/>
      <c r="AD164" s="253"/>
      <c r="AE164" s="253"/>
      <c r="AF164" s="253"/>
      <c r="AG164" s="253"/>
      <c r="AH164" s="253"/>
      <c r="AI164" s="253"/>
      <c r="AJ164" s="253"/>
      <c r="AK164" s="253"/>
      <c r="AL164" s="253"/>
      <c r="AM164" s="253"/>
      <c r="AN164" s="253"/>
      <c r="AO164" s="253"/>
      <c r="AP164" s="253"/>
      <c r="AQ164" s="253"/>
      <c r="AR164" s="253"/>
      <c r="AS164" s="253"/>
      <c r="AT164" s="253"/>
      <c r="AU164" s="253"/>
      <c r="AV164" s="253"/>
      <c r="AW164" s="253"/>
      <c r="AX164" s="253"/>
      <c r="AY164" s="253"/>
      <c r="AZ164" s="253"/>
      <c r="BA164" s="253"/>
      <c r="BB164" s="253"/>
      <c r="BC164" s="253"/>
      <c r="BD164" s="253"/>
      <c r="BE164" s="253"/>
      <c r="BF164" s="253"/>
      <c r="BG164" s="253"/>
      <c r="BH164" s="253"/>
      <c r="BI164" s="253"/>
      <c r="BJ164" s="253"/>
      <c r="BK164" s="253"/>
      <c r="BL164" s="253"/>
      <c r="BM164" s="253"/>
      <c r="BN164" s="253"/>
      <c r="BO164" s="253"/>
      <c r="BP164" s="253"/>
      <c r="BQ164" s="253"/>
      <c r="BR164" s="253"/>
      <c r="BS164" s="253"/>
      <c r="BT164" s="253"/>
      <c r="BU164" s="253"/>
      <c r="BV164" s="253"/>
      <c r="BW164" s="253"/>
      <c r="BX164" s="253"/>
      <c r="BY164" s="253"/>
      <c r="BZ164" s="253"/>
      <c r="CA164" s="253"/>
      <c r="CB164" s="253"/>
      <c r="CC164" s="253"/>
      <c r="CD164" s="253"/>
      <c r="CE164" s="253"/>
      <c r="CF164" s="253"/>
      <c r="CG164" s="253"/>
      <c r="CH164" s="253"/>
      <c r="CI164" s="253"/>
      <c r="CJ164" s="253"/>
      <c r="CK164" s="253"/>
      <c r="CL164" s="253"/>
      <c r="CM164" s="253"/>
      <c r="CN164" s="253"/>
      <c r="CO164" s="253"/>
      <c r="CP164" s="253"/>
      <c r="CQ164" s="253"/>
      <c r="CR164" s="253"/>
      <c r="CS164" s="253"/>
      <c r="CT164" s="253"/>
      <c r="CU164" s="253"/>
      <c r="CV164" s="253"/>
      <c r="CW164" s="253"/>
      <c r="CX164" s="253"/>
      <c r="CY164" s="253"/>
      <c r="CZ164" s="253"/>
      <c r="DA164" s="253"/>
      <c r="DB164" s="253"/>
      <c r="DC164" s="253"/>
      <c r="DD164" s="254"/>
    </row>
    <row r="165" spans="1:108" s="12" customFormat="1" ht="38.45" customHeight="1">
      <c r="A165" s="47"/>
      <c r="B165" s="50" t="s">
        <v>282</v>
      </c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1"/>
      <c r="Y165" s="268" t="s">
        <v>283</v>
      </c>
      <c r="Z165" s="269"/>
      <c r="AA165" s="269"/>
      <c r="AB165" s="269"/>
      <c r="AC165" s="269"/>
      <c r="AD165" s="269"/>
      <c r="AE165" s="269"/>
      <c r="AF165" s="269"/>
      <c r="AG165" s="269"/>
      <c r="AH165" s="269"/>
      <c r="AI165" s="269"/>
      <c r="AJ165" s="269"/>
      <c r="AK165" s="269"/>
      <c r="AL165" s="270"/>
      <c r="AM165" s="261">
        <v>601759.22</v>
      </c>
      <c r="AN165" s="262"/>
      <c r="AO165" s="262"/>
      <c r="AP165" s="262"/>
      <c r="AQ165" s="262"/>
      <c r="AR165" s="262"/>
      <c r="AS165" s="262"/>
      <c r="AT165" s="262"/>
      <c r="AU165" s="262"/>
      <c r="AV165" s="263"/>
      <c r="AW165" s="261">
        <v>601759.22</v>
      </c>
      <c r="AX165" s="262"/>
      <c r="AY165" s="262"/>
      <c r="AZ165" s="262"/>
      <c r="BA165" s="262"/>
      <c r="BB165" s="262"/>
      <c r="BC165" s="262"/>
      <c r="BD165" s="262"/>
      <c r="BE165" s="262"/>
      <c r="BF165" s="262"/>
      <c r="BG165" s="262"/>
      <c r="BH165" s="262"/>
      <c r="BI165" s="263"/>
      <c r="BJ165" s="261"/>
      <c r="BK165" s="262"/>
      <c r="BL165" s="262"/>
      <c r="BM165" s="262"/>
      <c r="BN165" s="262"/>
      <c r="BO165" s="262"/>
      <c r="BP165" s="262"/>
      <c r="BQ165" s="262"/>
      <c r="BR165" s="262"/>
      <c r="BS165" s="262"/>
      <c r="BT165" s="262"/>
      <c r="BU165" s="263"/>
      <c r="BV165" s="261">
        <v>601759.22</v>
      </c>
      <c r="BW165" s="262"/>
      <c r="BX165" s="262"/>
      <c r="BY165" s="262"/>
      <c r="BZ165" s="262"/>
      <c r="CA165" s="262"/>
      <c r="CB165" s="262"/>
      <c r="CC165" s="262"/>
      <c r="CD165" s="262"/>
      <c r="CE165" s="263"/>
      <c r="CF165" s="261">
        <v>601759.22</v>
      </c>
      <c r="CG165" s="262"/>
      <c r="CH165" s="262"/>
      <c r="CI165" s="262"/>
      <c r="CJ165" s="262"/>
      <c r="CK165" s="262"/>
      <c r="CL165" s="262"/>
      <c r="CM165" s="262"/>
      <c r="CN165" s="262"/>
      <c r="CO165" s="262"/>
      <c r="CP165" s="262"/>
      <c r="CQ165" s="262"/>
      <c r="CR165" s="263"/>
      <c r="CS165" s="261"/>
      <c r="CT165" s="262"/>
      <c r="CU165" s="262"/>
      <c r="CV165" s="262"/>
      <c r="CW165" s="262"/>
      <c r="CX165" s="262"/>
      <c r="CY165" s="262"/>
      <c r="CZ165" s="262"/>
      <c r="DA165" s="262"/>
      <c r="DB165" s="262"/>
      <c r="DC165" s="262"/>
      <c r="DD165" s="263"/>
    </row>
    <row r="166" spans="1:108" s="12" customFormat="1" ht="25.9" customHeight="1">
      <c r="A166" s="46"/>
      <c r="B166" s="256" t="s">
        <v>124</v>
      </c>
      <c r="C166" s="256"/>
      <c r="D166" s="256"/>
      <c r="E166" s="256"/>
      <c r="F166" s="256"/>
      <c r="G166" s="256"/>
      <c r="H166" s="256"/>
      <c r="I166" s="256"/>
      <c r="J166" s="256"/>
      <c r="K166" s="256"/>
      <c r="L166" s="256"/>
      <c r="M166" s="256"/>
      <c r="N166" s="256"/>
      <c r="O166" s="256"/>
      <c r="P166" s="256"/>
      <c r="Q166" s="256"/>
      <c r="R166" s="256"/>
      <c r="S166" s="256"/>
      <c r="T166" s="256"/>
      <c r="U166" s="256"/>
      <c r="V166" s="256"/>
      <c r="W166" s="256"/>
      <c r="X166" s="257"/>
      <c r="Y166" s="134" t="s">
        <v>125</v>
      </c>
      <c r="Z166" s="134"/>
      <c r="AA166" s="134"/>
      <c r="AB166" s="134"/>
      <c r="AC166" s="134"/>
      <c r="AD166" s="134"/>
      <c r="AE166" s="134"/>
      <c r="AF166" s="134"/>
      <c r="AG166" s="134"/>
      <c r="AH166" s="134"/>
      <c r="AI166" s="134"/>
      <c r="AJ166" s="134"/>
      <c r="AK166" s="134"/>
      <c r="AL166" s="134"/>
      <c r="AM166" s="124">
        <f>SUM(AM167:AV168)</f>
        <v>220000</v>
      </c>
      <c r="AN166" s="124"/>
      <c r="AO166" s="124"/>
      <c r="AP166" s="124"/>
      <c r="AQ166" s="124"/>
      <c r="AR166" s="124"/>
      <c r="AS166" s="124"/>
      <c r="AT166" s="124"/>
      <c r="AU166" s="124"/>
      <c r="AV166" s="124"/>
      <c r="AW166" s="121">
        <v>220000</v>
      </c>
      <c r="AX166" s="122"/>
      <c r="AY166" s="122"/>
      <c r="AZ166" s="122"/>
      <c r="BA166" s="122"/>
      <c r="BB166" s="122"/>
      <c r="BC166" s="122"/>
      <c r="BD166" s="122"/>
      <c r="BE166" s="122"/>
      <c r="BF166" s="122"/>
      <c r="BG166" s="122"/>
      <c r="BH166" s="122"/>
      <c r="BI166" s="123"/>
      <c r="BJ166" s="125"/>
      <c r="BK166" s="125"/>
      <c r="BL166" s="125"/>
      <c r="BM166" s="125"/>
      <c r="BN166" s="125"/>
      <c r="BO166" s="125"/>
      <c r="BP166" s="125"/>
      <c r="BQ166" s="125"/>
      <c r="BR166" s="125"/>
      <c r="BS166" s="125"/>
      <c r="BT166" s="125"/>
      <c r="BU166" s="125"/>
      <c r="BV166" s="124">
        <f>SUM(BV167:CE168)</f>
        <v>220000</v>
      </c>
      <c r="BW166" s="124"/>
      <c r="BX166" s="124"/>
      <c r="BY166" s="124"/>
      <c r="BZ166" s="124"/>
      <c r="CA166" s="124"/>
      <c r="CB166" s="124"/>
      <c r="CC166" s="124"/>
      <c r="CD166" s="124"/>
      <c r="CE166" s="124"/>
      <c r="CF166" s="124">
        <v>220000</v>
      </c>
      <c r="CG166" s="124"/>
      <c r="CH166" s="124"/>
      <c r="CI166" s="124"/>
      <c r="CJ166" s="124"/>
      <c r="CK166" s="124"/>
      <c r="CL166" s="124"/>
      <c r="CM166" s="124"/>
      <c r="CN166" s="124"/>
      <c r="CO166" s="124"/>
      <c r="CP166" s="124"/>
      <c r="CQ166" s="124"/>
      <c r="CR166" s="124"/>
      <c r="CS166" s="125"/>
      <c r="CT166" s="125"/>
      <c r="CU166" s="125"/>
      <c r="CV166" s="125"/>
      <c r="CW166" s="125"/>
      <c r="CX166" s="125"/>
      <c r="CY166" s="125"/>
      <c r="CZ166" s="125"/>
      <c r="DA166" s="125"/>
      <c r="DB166" s="125"/>
      <c r="DC166" s="125"/>
      <c r="DD166" s="125"/>
    </row>
    <row r="167" spans="1:108" s="12" customFormat="1" ht="25.15" customHeight="1">
      <c r="A167" s="46"/>
      <c r="B167" s="50" t="s">
        <v>69</v>
      </c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1"/>
      <c r="Y167" s="134" t="s">
        <v>24</v>
      </c>
      <c r="Z167" s="134"/>
      <c r="AA167" s="134"/>
      <c r="AB167" s="134"/>
      <c r="AC167" s="134"/>
      <c r="AD167" s="134"/>
      <c r="AE167" s="134"/>
      <c r="AF167" s="134"/>
      <c r="AG167" s="134"/>
      <c r="AH167" s="134"/>
      <c r="AI167" s="134"/>
      <c r="AJ167" s="134"/>
      <c r="AK167" s="134"/>
      <c r="AL167" s="134"/>
      <c r="AM167" s="124">
        <v>190749.99</v>
      </c>
      <c r="AN167" s="124"/>
      <c r="AO167" s="124"/>
      <c r="AP167" s="124"/>
      <c r="AQ167" s="124"/>
      <c r="AR167" s="124"/>
      <c r="AS167" s="124"/>
      <c r="AT167" s="124"/>
      <c r="AU167" s="124"/>
      <c r="AV167" s="124"/>
      <c r="AW167" s="121">
        <v>190749.99</v>
      </c>
      <c r="AX167" s="122"/>
      <c r="AY167" s="122"/>
      <c r="AZ167" s="122"/>
      <c r="BA167" s="122"/>
      <c r="BB167" s="122"/>
      <c r="BC167" s="122"/>
      <c r="BD167" s="122"/>
      <c r="BE167" s="122"/>
      <c r="BF167" s="122"/>
      <c r="BG167" s="122"/>
      <c r="BH167" s="122"/>
      <c r="BI167" s="123"/>
      <c r="BJ167" s="125"/>
      <c r="BK167" s="125"/>
      <c r="BL167" s="125"/>
      <c r="BM167" s="125"/>
      <c r="BN167" s="125"/>
      <c r="BO167" s="125"/>
      <c r="BP167" s="125"/>
      <c r="BQ167" s="125"/>
      <c r="BR167" s="125"/>
      <c r="BS167" s="125"/>
      <c r="BT167" s="125"/>
      <c r="BU167" s="125"/>
      <c r="BV167" s="267">
        <v>190749.99</v>
      </c>
      <c r="BW167" s="267"/>
      <c r="BX167" s="267"/>
      <c r="BY167" s="267"/>
      <c r="BZ167" s="267"/>
      <c r="CA167" s="267"/>
      <c r="CB167" s="267"/>
      <c r="CC167" s="267"/>
      <c r="CD167" s="267"/>
      <c r="CE167" s="267"/>
      <c r="CF167" s="255">
        <v>190749.99</v>
      </c>
      <c r="CG167" s="255"/>
      <c r="CH167" s="255"/>
      <c r="CI167" s="255"/>
      <c r="CJ167" s="255"/>
      <c r="CK167" s="255"/>
      <c r="CL167" s="255"/>
      <c r="CM167" s="255"/>
      <c r="CN167" s="255"/>
      <c r="CO167" s="255"/>
      <c r="CP167" s="255"/>
      <c r="CQ167" s="255"/>
      <c r="CR167" s="255"/>
      <c r="CS167" s="125"/>
      <c r="CT167" s="125"/>
      <c r="CU167" s="125"/>
      <c r="CV167" s="125"/>
      <c r="CW167" s="125"/>
      <c r="CX167" s="125"/>
      <c r="CY167" s="125"/>
      <c r="CZ167" s="125"/>
      <c r="DA167" s="125"/>
      <c r="DB167" s="125"/>
      <c r="DC167" s="125"/>
      <c r="DD167" s="125"/>
    </row>
    <row r="168" spans="1:108" s="12" customFormat="1" ht="25.9" customHeight="1">
      <c r="A168" s="46"/>
      <c r="B168" s="50" t="s">
        <v>70</v>
      </c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1"/>
      <c r="Y168" s="134" t="s">
        <v>25</v>
      </c>
      <c r="Z168" s="134"/>
      <c r="AA168" s="134"/>
      <c r="AB168" s="134"/>
      <c r="AC168" s="134"/>
      <c r="AD168" s="134"/>
      <c r="AE168" s="134"/>
      <c r="AF168" s="134"/>
      <c r="AG168" s="134"/>
      <c r="AH168" s="134"/>
      <c r="AI168" s="134"/>
      <c r="AJ168" s="134"/>
      <c r="AK168" s="134"/>
      <c r="AL168" s="134"/>
      <c r="AM168" s="124">
        <v>29250.01</v>
      </c>
      <c r="AN168" s="124"/>
      <c r="AO168" s="124"/>
      <c r="AP168" s="124"/>
      <c r="AQ168" s="124"/>
      <c r="AR168" s="124"/>
      <c r="AS168" s="124"/>
      <c r="AT168" s="124"/>
      <c r="AU168" s="124"/>
      <c r="AV168" s="124"/>
      <c r="AW168" s="121">
        <v>29250.01</v>
      </c>
      <c r="AX168" s="122"/>
      <c r="AY168" s="122"/>
      <c r="AZ168" s="122"/>
      <c r="BA168" s="122"/>
      <c r="BB168" s="122"/>
      <c r="BC168" s="122"/>
      <c r="BD168" s="122"/>
      <c r="BE168" s="122"/>
      <c r="BF168" s="122"/>
      <c r="BG168" s="122"/>
      <c r="BH168" s="122"/>
      <c r="BI168" s="123"/>
      <c r="BJ168" s="125"/>
      <c r="BK168" s="125"/>
      <c r="BL168" s="125"/>
      <c r="BM168" s="125"/>
      <c r="BN168" s="125"/>
      <c r="BO168" s="125"/>
      <c r="BP168" s="125"/>
      <c r="BQ168" s="125"/>
      <c r="BR168" s="125"/>
      <c r="BS168" s="125"/>
      <c r="BT168" s="125"/>
      <c r="BU168" s="125"/>
      <c r="BV168" s="124">
        <v>29250.01</v>
      </c>
      <c r="BW168" s="124"/>
      <c r="BX168" s="124"/>
      <c r="BY168" s="124"/>
      <c r="BZ168" s="124"/>
      <c r="CA168" s="124"/>
      <c r="CB168" s="124"/>
      <c r="CC168" s="124"/>
      <c r="CD168" s="124"/>
      <c r="CE168" s="124"/>
      <c r="CF168" s="255">
        <v>29250.01</v>
      </c>
      <c r="CG168" s="255"/>
      <c r="CH168" s="255"/>
      <c r="CI168" s="255"/>
      <c r="CJ168" s="255"/>
      <c r="CK168" s="255"/>
      <c r="CL168" s="255"/>
      <c r="CM168" s="255"/>
      <c r="CN168" s="255"/>
      <c r="CO168" s="255"/>
      <c r="CP168" s="255"/>
      <c r="CQ168" s="255"/>
      <c r="CR168" s="255"/>
      <c r="CS168" s="125"/>
      <c r="CT168" s="125"/>
      <c r="CU168" s="125"/>
      <c r="CV168" s="125"/>
      <c r="CW168" s="125"/>
      <c r="CX168" s="125"/>
      <c r="CY168" s="125"/>
      <c r="CZ168" s="125"/>
      <c r="DA168" s="125"/>
      <c r="DB168" s="125"/>
      <c r="DC168" s="125"/>
      <c r="DD168" s="125"/>
    </row>
    <row r="169" spans="1:108" s="12" customFormat="1" ht="40.5" customHeight="1">
      <c r="A169" s="46"/>
      <c r="B169" s="181" t="s">
        <v>96</v>
      </c>
      <c r="C169" s="181"/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  <c r="R169" s="181"/>
      <c r="S169" s="181"/>
      <c r="T169" s="181"/>
      <c r="U169" s="181"/>
      <c r="V169" s="181"/>
      <c r="W169" s="181"/>
      <c r="X169" s="182"/>
      <c r="Y169" s="129" t="s">
        <v>15</v>
      </c>
      <c r="Z169" s="129"/>
      <c r="AA169" s="129"/>
      <c r="AB169" s="129"/>
      <c r="AC169" s="129"/>
      <c r="AD169" s="129"/>
      <c r="AE169" s="129"/>
      <c r="AF169" s="129"/>
      <c r="AG169" s="129"/>
      <c r="AH169" s="129"/>
      <c r="AI169" s="129"/>
      <c r="AJ169" s="129"/>
      <c r="AK169" s="129"/>
      <c r="AL169" s="129"/>
      <c r="AM169" s="130">
        <f>AM171+AM176+AM185</f>
        <v>19242215.009999998</v>
      </c>
      <c r="AN169" s="85"/>
      <c r="AO169" s="85"/>
      <c r="AP169" s="85"/>
      <c r="AQ169" s="85"/>
      <c r="AR169" s="85"/>
      <c r="AS169" s="85"/>
      <c r="AT169" s="85"/>
      <c r="AU169" s="85"/>
      <c r="AV169" s="85"/>
      <c r="AW169" s="264">
        <v>19242215.009999998</v>
      </c>
      <c r="AX169" s="265"/>
      <c r="AY169" s="265"/>
      <c r="AZ169" s="265"/>
      <c r="BA169" s="265"/>
      <c r="BB169" s="265"/>
      <c r="BC169" s="265"/>
      <c r="BD169" s="265"/>
      <c r="BE169" s="265"/>
      <c r="BF169" s="265"/>
      <c r="BG169" s="265"/>
      <c r="BH169" s="265"/>
      <c r="BI169" s="266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130">
        <f>BV171+BV176+BV185</f>
        <v>18607378.43</v>
      </c>
      <c r="BW169" s="85"/>
      <c r="BX169" s="85"/>
      <c r="BY169" s="85"/>
      <c r="BZ169" s="85"/>
      <c r="CA169" s="85"/>
      <c r="CB169" s="85"/>
      <c r="CC169" s="85"/>
      <c r="CD169" s="85"/>
      <c r="CE169" s="85"/>
      <c r="CF169" s="130">
        <v>18607378.43</v>
      </c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5"/>
    </row>
    <row r="170" spans="1:108" s="12" customFormat="1" ht="12.75">
      <c r="A170" s="46"/>
      <c r="B170" s="50" t="s">
        <v>12</v>
      </c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1"/>
    </row>
    <row r="171" spans="1:108" s="12" customFormat="1" ht="41.45" customHeight="1">
      <c r="A171" s="46"/>
      <c r="B171" s="50" t="s">
        <v>59</v>
      </c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1"/>
      <c r="Y171" s="134" t="s">
        <v>60</v>
      </c>
      <c r="Z171" s="134"/>
      <c r="AA171" s="134"/>
      <c r="AB171" s="134"/>
      <c r="AC171" s="134"/>
      <c r="AD171" s="134"/>
      <c r="AE171" s="134"/>
      <c r="AF171" s="134"/>
      <c r="AG171" s="134"/>
      <c r="AH171" s="134"/>
      <c r="AI171" s="134"/>
      <c r="AJ171" s="134"/>
      <c r="AK171" s="134"/>
      <c r="AL171" s="134"/>
      <c r="AM171" s="124">
        <f>SUM(AM173:AV175)</f>
        <v>8743500</v>
      </c>
      <c r="AN171" s="124"/>
      <c r="AO171" s="124"/>
      <c r="AP171" s="124"/>
      <c r="AQ171" s="124"/>
      <c r="AR171" s="124"/>
      <c r="AS171" s="124"/>
      <c r="AT171" s="124"/>
      <c r="AU171" s="124"/>
      <c r="AV171" s="124"/>
      <c r="AW171" s="121">
        <v>8743500</v>
      </c>
      <c r="AX171" s="122"/>
      <c r="AY171" s="122"/>
      <c r="AZ171" s="122"/>
      <c r="BA171" s="122"/>
      <c r="BB171" s="122"/>
      <c r="BC171" s="122"/>
      <c r="BD171" s="122"/>
      <c r="BE171" s="122"/>
      <c r="BF171" s="122"/>
      <c r="BG171" s="122"/>
      <c r="BH171" s="122"/>
      <c r="BI171" s="123"/>
      <c r="BJ171" s="124">
        <v>0</v>
      </c>
      <c r="BK171" s="124"/>
      <c r="BL171" s="124"/>
      <c r="BM171" s="124"/>
      <c r="BN171" s="124"/>
      <c r="BO171" s="124"/>
      <c r="BP171" s="124"/>
      <c r="BQ171" s="124"/>
      <c r="BR171" s="124"/>
      <c r="BS171" s="124"/>
      <c r="BT171" s="124"/>
      <c r="BU171" s="124"/>
      <c r="BV171" s="124">
        <f>SUM(BV173:CE175)</f>
        <v>8679900</v>
      </c>
      <c r="BW171" s="124"/>
      <c r="BX171" s="124"/>
      <c r="BY171" s="124"/>
      <c r="BZ171" s="124"/>
      <c r="CA171" s="124"/>
      <c r="CB171" s="124"/>
      <c r="CC171" s="124"/>
      <c r="CD171" s="124"/>
      <c r="CE171" s="124"/>
      <c r="CF171" s="124">
        <v>8679900</v>
      </c>
      <c r="CG171" s="124"/>
      <c r="CH171" s="124"/>
      <c r="CI171" s="124"/>
      <c r="CJ171" s="124"/>
      <c r="CK171" s="124"/>
      <c r="CL171" s="124"/>
      <c r="CM171" s="124"/>
      <c r="CN171" s="124"/>
      <c r="CO171" s="124"/>
      <c r="CP171" s="124"/>
      <c r="CQ171" s="124"/>
      <c r="CR171" s="124"/>
      <c r="CS171" s="124">
        <v>0</v>
      </c>
      <c r="CT171" s="124"/>
      <c r="CU171" s="124"/>
      <c r="CV171" s="124"/>
      <c r="CW171" s="124"/>
      <c r="CX171" s="124"/>
      <c r="CY171" s="124"/>
      <c r="CZ171" s="124"/>
      <c r="DA171" s="124"/>
      <c r="DB171" s="124"/>
      <c r="DC171" s="124"/>
      <c r="DD171" s="124"/>
    </row>
    <row r="172" spans="1:108" s="12" customFormat="1" ht="12" customHeight="1">
      <c r="A172" s="46"/>
      <c r="B172" s="50" t="s">
        <v>1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1"/>
    </row>
    <row r="173" spans="1:108" s="12" customFormat="1" ht="12.75">
      <c r="A173" s="46"/>
      <c r="B173" s="50" t="s">
        <v>61</v>
      </c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1"/>
      <c r="Y173" s="134" t="s">
        <v>16</v>
      </c>
      <c r="Z173" s="134"/>
      <c r="AA173" s="134"/>
      <c r="AB173" s="134"/>
      <c r="AC173" s="134"/>
      <c r="AD173" s="134"/>
      <c r="AE173" s="134"/>
      <c r="AF173" s="134"/>
      <c r="AG173" s="134"/>
      <c r="AH173" s="134"/>
      <c r="AI173" s="134"/>
      <c r="AJ173" s="134"/>
      <c r="AK173" s="134"/>
      <c r="AL173" s="134"/>
      <c r="AM173" s="124">
        <v>7024300</v>
      </c>
      <c r="AN173" s="124"/>
      <c r="AO173" s="124"/>
      <c r="AP173" s="124"/>
      <c r="AQ173" s="124"/>
      <c r="AR173" s="124"/>
      <c r="AS173" s="124"/>
      <c r="AT173" s="124"/>
      <c r="AU173" s="124"/>
      <c r="AV173" s="124"/>
      <c r="AW173" s="121">
        <v>7024300</v>
      </c>
      <c r="AX173" s="122"/>
      <c r="AY173" s="122"/>
      <c r="AZ173" s="122"/>
      <c r="BA173" s="122"/>
      <c r="BB173" s="122"/>
      <c r="BC173" s="122"/>
      <c r="BD173" s="122"/>
      <c r="BE173" s="122"/>
      <c r="BF173" s="122"/>
      <c r="BG173" s="122"/>
      <c r="BH173" s="122"/>
      <c r="BI173" s="123"/>
      <c r="BJ173" s="125"/>
      <c r="BK173" s="125"/>
      <c r="BL173" s="125"/>
      <c r="BM173" s="125"/>
      <c r="BN173" s="125"/>
      <c r="BO173" s="125"/>
      <c r="BP173" s="125"/>
      <c r="BQ173" s="125"/>
      <c r="BR173" s="125"/>
      <c r="BS173" s="125"/>
      <c r="BT173" s="125"/>
      <c r="BU173" s="125"/>
      <c r="BV173" s="124">
        <v>7024300</v>
      </c>
      <c r="BW173" s="124"/>
      <c r="BX173" s="124"/>
      <c r="BY173" s="124"/>
      <c r="BZ173" s="124"/>
      <c r="CA173" s="124"/>
      <c r="CB173" s="124"/>
      <c r="CC173" s="124"/>
      <c r="CD173" s="124"/>
      <c r="CE173" s="124"/>
      <c r="CF173" s="124">
        <v>7024300</v>
      </c>
      <c r="CG173" s="124"/>
      <c r="CH173" s="124"/>
      <c r="CI173" s="124"/>
      <c r="CJ173" s="124"/>
      <c r="CK173" s="124"/>
      <c r="CL173" s="124"/>
      <c r="CM173" s="124"/>
      <c r="CN173" s="124"/>
      <c r="CO173" s="124"/>
      <c r="CP173" s="124"/>
      <c r="CQ173" s="124"/>
      <c r="CR173" s="124"/>
      <c r="CS173" s="125"/>
      <c r="CT173" s="125"/>
      <c r="CU173" s="125"/>
      <c r="CV173" s="125"/>
      <c r="CW173" s="125"/>
      <c r="CX173" s="125"/>
      <c r="CY173" s="125"/>
      <c r="CZ173" s="125"/>
      <c r="DA173" s="125"/>
      <c r="DB173" s="125"/>
      <c r="DC173" s="125"/>
      <c r="DD173" s="125"/>
    </row>
    <row r="174" spans="1:108" s="12" customFormat="1" ht="12" customHeight="1">
      <c r="A174" s="46"/>
      <c r="B174" s="322" t="s">
        <v>123</v>
      </c>
      <c r="C174" s="322"/>
      <c r="D174" s="322"/>
      <c r="E174" s="322"/>
      <c r="F174" s="322"/>
      <c r="G174" s="322"/>
      <c r="H174" s="322"/>
      <c r="I174" s="322"/>
      <c r="J174" s="322"/>
      <c r="K174" s="322"/>
      <c r="L174" s="322"/>
      <c r="M174" s="322"/>
      <c r="N174" s="322"/>
      <c r="O174" s="322"/>
      <c r="P174" s="322"/>
      <c r="Q174" s="322"/>
      <c r="R174" s="322"/>
      <c r="S174" s="322"/>
      <c r="T174" s="322"/>
      <c r="U174" s="322"/>
      <c r="V174" s="322"/>
      <c r="W174" s="322"/>
      <c r="X174" s="323"/>
      <c r="Y174" s="134" t="s">
        <v>122</v>
      </c>
      <c r="Z174" s="134"/>
      <c r="AA174" s="134"/>
      <c r="AB174" s="134"/>
      <c r="AC174" s="134"/>
      <c r="AD174" s="134"/>
      <c r="AE174" s="134"/>
      <c r="AF174" s="134"/>
      <c r="AG174" s="134"/>
      <c r="AH174" s="134"/>
      <c r="AI174" s="134"/>
      <c r="AJ174" s="134"/>
      <c r="AK174" s="134"/>
      <c r="AL174" s="134"/>
      <c r="AM174" s="124">
        <v>130000</v>
      </c>
      <c r="AN174" s="124"/>
      <c r="AO174" s="124"/>
      <c r="AP174" s="124"/>
      <c r="AQ174" s="124"/>
      <c r="AR174" s="124"/>
      <c r="AS174" s="124"/>
      <c r="AT174" s="124"/>
      <c r="AU174" s="124"/>
      <c r="AV174" s="124"/>
      <c r="AW174" s="121">
        <v>130000</v>
      </c>
      <c r="AX174" s="122"/>
      <c r="AY174" s="122"/>
      <c r="AZ174" s="122"/>
      <c r="BA174" s="122"/>
      <c r="BB174" s="122"/>
      <c r="BC174" s="122"/>
      <c r="BD174" s="122"/>
      <c r="BE174" s="122"/>
      <c r="BF174" s="122"/>
      <c r="BG174" s="122"/>
      <c r="BH174" s="122"/>
      <c r="BI174" s="123"/>
      <c r="BJ174" s="125"/>
      <c r="BK174" s="125"/>
      <c r="BL174" s="125"/>
      <c r="BM174" s="125"/>
      <c r="BN174" s="125"/>
      <c r="BO174" s="125"/>
      <c r="BP174" s="125"/>
      <c r="BQ174" s="125"/>
      <c r="BR174" s="125"/>
      <c r="BS174" s="125"/>
      <c r="BT174" s="125"/>
      <c r="BU174" s="125"/>
      <c r="BV174" s="124">
        <v>66400</v>
      </c>
      <c r="BW174" s="124"/>
      <c r="BX174" s="124"/>
      <c r="BY174" s="124"/>
      <c r="BZ174" s="124"/>
      <c r="CA174" s="124"/>
      <c r="CB174" s="124"/>
      <c r="CC174" s="124"/>
      <c r="CD174" s="124"/>
      <c r="CE174" s="124"/>
      <c r="CF174" s="124">
        <v>66400</v>
      </c>
      <c r="CG174" s="124"/>
      <c r="CH174" s="124"/>
      <c r="CI174" s="124"/>
      <c r="CJ174" s="124"/>
      <c r="CK174" s="124"/>
      <c r="CL174" s="124"/>
      <c r="CM174" s="124"/>
      <c r="CN174" s="124"/>
      <c r="CO174" s="124"/>
      <c r="CP174" s="124"/>
      <c r="CQ174" s="124"/>
      <c r="CR174" s="124"/>
      <c r="CS174" s="125"/>
      <c r="CT174" s="125"/>
      <c r="CU174" s="125"/>
      <c r="CV174" s="125"/>
      <c r="CW174" s="125"/>
      <c r="CX174" s="125"/>
      <c r="CY174" s="125"/>
      <c r="CZ174" s="125"/>
      <c r="DA174" s="125"/>
      <c r="DB174" s="125"/>
      <c r="DC174" s="125"/>
      <c r="DD174" s="125"/>
    </row>
    <row r="175" spans="1:108" s="12" customFormat="1" ht="25.5" customHeight="1">
      <c r="A175" s="46"/>
      <c r="B175" s="50" t="s">
        <v>62</v>
      </c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1"/>
      <c r="Y175" s="134" t="s">
        <v>17</v>
      </c>
      <c r="Z175" s="134"/>
      <c r="AA175" s="134"/>
      <c r="AB175" s="134"/>
      <c r="AC175" s="134"/>
      <c r="AD175" s="134"/>
      <c r="AE175" s="134"/>
      <c r="AF175" s="134"/>
      <c r="AG175" s="134"/>
      <c r="AH175" s="134"/>
      <c r="AI175" s="134"/>
      <c r="AJ175" s="134"/>
      <c r="AK175" s="134"/>
      <c r="AL175" s="134"/>
      <c r="AM175" s="124">
        <v>1589200</v>
      </c>
      <c r="AN175" s="124"/>
      <c r="AO175" s="124"/>
      <c r="AP175" s="124"/>
      <c r="AQ175" s="124"/>
      <c r="AR175" s="124"/>
      <c r="AS175" s="124"/>
      <c r="AT175" s="124"/>
      <c r="AU175" s="124"/>
      <c r="AV175" s="124"/>
      <c r="AW175" s="121">
        <v>1589200</v>
      </c>
      <c r="AX175" s="122"/>
      <c r="AY175" s="122"/>
      <c r="AZ175" s="122"/>
      <c r="BA175" s="122"/>
      <c r="BB175" s="122"/>
      <c r="BC175" s="122"/>
      <c r="BD175" s="122"/>
      <c r="BE175" s="122"/>
      <c r="BF175" s="122"/>
      <c r="BG175" s="122"/>
      <c r="BH175" s="122"/>
      <c r="BI175" s="123"/>
      <c r="BJ175" s="125"/>
      <c r="BK175" s="125"/>
      <c r="BL175" s="125"/>
      <c r="BM175" s="125"/>
      <c r="BN175" s="125"/>
      <c r="BO175" s="125"/>
      <c r="BP175" s="125"/>
      <c r="BQ175" s="125"/>
      <c r="BR175" s="125"/>
      <c r="BS175" s="125"/>
      <c r="BT175" s="125"/>
      <c r="BU175" s="125"/>
      <c r="BV175" s="124">
        <v>1589200</v>
      </c>
      <c r="BW175" s="124"/>
      <c r="BX175" s="124"/>
      <c r="BY175" s="124"/>
      <c r="BZ175" s="124"/>
      <c r="CA175" s="124"/>
      <c r="CB175" s="124"/>
      <c r="CC175" s="124"/>
      <c r="CD175" s="124"/>
      <c r="CE175" s="124"/>
      <c r="CF175" s="124">
        <v>1589200</v>
      </c>
      <c r="CG175" s="124"/>
      <c r="CH175" s="124"/>
      <c r="CI175" s="124"/>
      <c r="CJ175" s="124"/>
      <c r="CK175" s="124"/>
      <c r="CL175" s="124"/>
      <c r="CM175" s="124"/>
      <c r="CN175" s="124"/>
      <c r="CO175" s="124"/>
      <c r="CP175" s="124"/>
      <c r="CQ175" s="124"/>
      <c r="CR175" s="124"/>
      <c r="CS175" s="125"/>
      <c r="CT175" s="125"/>
      <c r="CU175" s="125"/>
      <c r="CV175" s="125"/>
      <c r="CW175" s="125"/>
      <c r="CX175" s="125"/>
      <c r="CY175" s="125"/>
      <c r="CZ175" s="125"/>
      <c r="DA175" s="125"/>
      <c r="DB175" s="125"/>
      <c r="DC175" s="125"/>
      <c r="DD175" s="125"/>
    </row>
    <row r="176" spans="1:108" s="12" customFormat="1" ht="12.75">
      <c r="A176" s="46"/>
      <c r="B176" s="50" t="s">
        <v>63</v>
      </c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1"/>
      <c r="Y176" s="134" t="s">
        <v>64</v>
      </c>
      <c r="Z176" s="134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4"/>
      <c r="AK176" s="134"/>
      <c r="AL176" s="134"/>
      <c r="AM176" s="135">
        <f>SUM(AM178:AV184)</f>
        <v>3590270</v>
      </c>
      <c r="AN176" s="125"/>
      <c r="AO176" s="125"/>
      <c r="AP176" s="125"/>
      <c r="AQ176" s="125"/>
      <c r="AR176" s="125"/>
      <c r="AS176" s="125"/>
      <c r="AT176" s="125"/>
      <c r="AU176" s="125"/>
      <c r="AV176" s="125"/>
      <c r="AW176" s="258">
        <v>3590270</v>
      </c>
      <c r="AX176" s="259"/>
      <c r="AY176" s="259"/>
      <c r="AZ176" s="259"/>
      <c r="BA176" s="259"/>
      <c r="BB176" s="259"/>
      <c r="BC176" s="259"/>
      <c r="BD176" s="259"/>
      <c r="BE176" s="259"/>
      <c r="BF176" s="259"/>
      <c r="BG176" s="259"/>
      <c r="BH176" s="259"/>
      <c r="BI176" s="260"/>
      <c r="BJ176" s="125"/>
      <c r="BK176" s="125"/>
      <c r="BL176" s="125"/>
      <c r="BM176" s="125"/>
      <c r="BN176" s="125"/>
      <c r="BO176" s="125"/>
      <c r="BP176" s="125"/>
      <c r="BQ176" s="125"/>
      <c r="BR176" s="125"/>
      <c r="BS176" s="125"/>
      <c r="BT176" s="125"/>
      <c r="BU176" s="125"/>
      <c r="BV176" s="124">
        <f>SUM(BV178:CE184)</f>
        <v>3197972.62</v>
      </c>
      <c r="BW176" s="124"/>
      <c r="BX176" s="124"/>
      <c r="BY176" s="124"/>
      <c r="BZ176" s="124"/>
      <c r="CA176" s="124"/>
      <c r="CB176" s="124"/>
      <c r="CC176" s="124"/>
      <c r="CD176" s="124"/>
      <c r="CE176" s="124"/>
      <c r="CF176" s="124">
        <v>3197972.62</v>
      </c>
      <c r="CG176" s="124"/>
      <c r="CH176" s="124"/>
      <c r="CI176" s="124"/>
      <c r="CJ176" s="124"/>
      <c r="CK176" s="124"/>
      <c r="CL176" s="124"/>
      <c r="CM176" s="124"/>
      <c r="CN176" s="124"/>
      <c r="CO176" s="124"/>
      <c r="CP176" s="124"/>
      <c r="CQ176" s="124"/>
      <c r="CR176" s="124"/>
      <c r="CS176" s="125"/>
      <c r="CT176" s="125"/>
      <c r="CU176" s="125"/>
      <c r="CV176" s="125"/>
      <c r="CW176" s="125"/>
      <c r="CX176" s="125"/>
      <c r="CY176" s="125"/>
      <c r="CZ176" s="125"/>
      <c r="DA176" s="125"/>
      <c r="DB176" s="125"/>
      <c r="DC176" s="125"/>
      <c r="DD176" s="125"/>
    </row>
    <row r="177" spans="1:108" s="12" customFormat="1" ht="12.6" customHeight="1">
      <c r="A177" s="46"/>
      <c r="B177" s="50" t="s">
        <v>1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1"/>
    </row>
    <row r="178" spans="1:108" s="12" customFormat="1" ht="12.75">
      <c r="A178" s="46"/>
      <c r="B178" s="253" t="s">
        <v>65</v>
      </c>
      <c r="C178" s="253"/>
      <c r="D178" s="253"/>
      <c r="E178" s="253"/>
      <c r="F178" s="253"/>
      <c r="G178" s="253"/>
      <c r="H178" s="253"/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253"/>
      <c r="T178" s="253"/>
      <c r="U178" s="253"/>
      <c r="V178" s="253"/>
      <c r="W178" s="253"/>
      <c r="X178" s="254"/>
      <c r="Y178" s="134" t="s">
        <v>18</v>
      </c>
      <c r="Z178" s="134"/>
      <c r="AA178" s="134"/>
      <c r="AB178" s="134"/>
      <c r="AC178" s="134"/>
      <c r="AD178" s="134"/>
      <c r="AE178" s="134"/>
      <c r="AF178" s="134"/>
      <c r="AG178" s="134"/>
      <c r="AH178" s="134"/>
      <c r="AI178" s="134"/>
      <c r="AJ178" s="134"/>
      <c r="AK178" s="134"/>
      <c r="AL178" s="134"/>
      <c r="AM178" s="124">
        <v>215000</v>
      </c>
      <c r="AN178" s="124"/>
      <c r="AO178" s="124"/>
      <c r="AP178" s="124"/>
      <c r="AQ178" s="124"/>
      <c r="AR178" s="124"/>
      <c r="AS178" s="124"/>
      <c r="AT178" s="124"/>
      <c r="AU178" s="124"/>
      <c r="AV178" s="124"/>
      <c r="AW178" s="121">
        <v>215000</v>
      </c>
      <c r="AX178" s="122"/>
      <c r="AY178" s="122"/>
      <c r="AZ178" s="122"/>
      <c r="BA178" s="122"/>
      <c r="BB178" s="122"/>
      <c r="BC178" s="122"/>
      <c r="BD178" s="122"/>
      <c r="BE178" s="122"/>
      <c r="BF178" s="122"/>
      <c r="BG178" s="122"/>
      <c r="BH178" s="122"/>
      <c r="BI178" s="123"/>
      <c r="BJ178" s="125"/>
      <c r="BK178" s="125"/>
      <c r="BL178" s="125"/>
      <c r="BM178" s="125"/>
      <c r="BN178" s="125"/>
      <c r="BO178" s="125"/>
      <c r="BP178" s="125"/>
      <c r="BQ178" s="125"/>
      <c r="BR178" s="125"/>
      <c r="BS178" s="125"/>
      <c r="BT178" s="125"/>
      <c r="BU178" s="125"/>
      <c r="BV178" s="124">
        <v>215000</v>
      </c>
      <c r="BW178" s="124"/>
      <c r="BX178" s="124"/>
      <c r="BY178" s="124"/>
      <c r="BZ178" s="124"/>
      <c r="CA178" s="124"/>
      <c r="CB178" s="124"/>
      <c r="CC178" s="124"/>
      <c r="CD178" s="124"/>
      <c r="CE178" s="124"/>
      <c r="CF178" s="124">
        <v>215000</v>
      </c>
      <c r="CG178" s="124"/>
      <c r="CH178" s="124"/>
      <c r="CI178" s="124"/>
      <c r="CJ178" s="124"/>
      <c r="CK178" s="124"/>
      <c r="CL178" s="124"/>
      <c r="CM178" s="124"/>
      <c r="CN178" s="124"/>
      <c r="CO178" s="124"/>
      <c r="CP178" s="124"/>
      <c r="CQ178" s="124"/>
      <c r="CR178" s="124"/>
      <c r="CS178" s="125"/>
      <c r="CT178" s="125"/>
      <c r="CU178" s="125"/>
      <c r="CV178" s="125"/>
      <c r="CW178" s="125"/>
      <c r="CX178" s="125"/>
      <c r="CY178" s="125"/>
      <c r="CZ178" s="125"/>
      <c r="DA178" s="125"/>
      <c r="DB178" s="125"/>
      <c r="DC178" s="125"/>
      <c r="DD178" s="125"/>
    </row>
    <row r="179" spans="1:108" s="12" customFormat="1" ht="11.45" customHeight="1">
      <c r="A179" s="46"/>
      <c r="B179" s="253" t="s">
        <v>66</v>
      </c>
      <c r="C179" s="253"/>
      <c r="D179" s="253"/>
      <c r="E179" s="253"/>
      <c r="F179" s="253"/>
      <c r="G179" s="253"/>
      <c r="H179" s="253"/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253"/>
      <c r="T179" s="253"/>
      <c r="U179" s="253"/>
      <c r="V179" s="253"/>
      <c r="W179" s="253"/>
      <c r="X179" s="254"/>
      <c r="Y179" s="134" t="s">
        <v>19</v>
      </c>
      <c r="Z179" s="134"/>
      <c r="AA179" s="134"/>
      <c r="AB179" s="134"/>
      <c r="AC179" s="134"/>
      <c r="AD179" s="134"/>
      <c r="AE179" s="134"/>
      <c r="AF179" s="134"/>
      <c r="AG179" s="134"/>
      <c r="AH179" s="134"/>
      <c r="AI179" s="134"/>
      <c r="AJ179" s="134"/>
      <c r="AK179" s="134"/>
      <c r="AL179" s="134"/>
      <c r="AM179" s="124">
        <f>188270+3000</f>
        <v>191270</v>
      </c>
      <c r="AN179" s="124"/>
      <c r="AO179" s="124"/>
      <c r="AP179" s="124"/>
      <c r="AQ179" s="124"/>
      <c r="AR179" s="124"/>
      <c r="AS179" s="124"/>
      <c r="AT179" s="124"/>
      <c r="AU179" s="124"/>
      <c r="AV179" s="124"/>
      <c r="AW179" s="121">
        <v>191270</v>
      </c>
      <c r="AX179" s="122"/>
      <c r="AY179" s="122"/>
      <c r="AZ179" s="122"/>
      <c r="BA179" s="122"/>
      <c r="BB179" s="122"/>
      <c r="BC179" s="122"/>
      <c r="BD179" s="122"/>
      <c r="BE179" s="122"/>
      <c r="BF179" s="122"/>
      <c r="BG179" s="122"/>
      <c r="BH179" s="122"/>
      <c r="BI179" s="123"/>
      <c r="BJ179" s="125"/>
      <c r="BK179" s="125"/>
      <c r="BL179" s="125"/>
      <c r="BM179" s="125"/>
      <c r="BN179" s="125"/>
      <c r="BO179" s="125"/>
      <c r="BP179" s="125"/>
      <c r="BQ179" s="125"/>
      <c r="BR179" s="125"/>
      <c r="BS179" s="125"/>
      <c r="BT179" s="125"/>
      <c r="BU179" s="125"/>
      <c r="BV179" s="124">
        <v>122047</v>
      </c>
      <c r="BW179" s="124"/>
      <c r="BX179" s="124"/>
      <c r="BY179" s="124"/>
      <c r="BZ179" s="124"/>
      <c r="CA179" s="124"/>
      <c r="CB179" s="124"/>
      <c r="CC179" s="124"/>
      <c r="CD179" s="124"/>
      <c r="CE179" s="124"/>
      <c r="CF179" s="124">
        <v>122047</v>
      </c>
      <c r="CG179" s="124"/>
      <c r="CH179" s="124"/>
      <c r="CI179" s="124"/>
      <c r="CJ179" s="124"/>
      <c r="CK179" s="124"/>
      <c r="CL179" s="124"/>
      <c r="CM179" s="124"/>
      <c r="CN179" s="124"/>
      <c r="CO179" s="124"/>
      <c r="CP179" s="124"/>
      <c r="CQ179" s="124"/>
      <c r="CR179" s="124"/>
      <c r="CS179" s="125"/>
      <c r="CT179" s="125"/>
      <c r="CU179" s="125"/>
      <c r="CV179" s="125"/>
      <c r="CW179" s="125"/>
      <c r="CX179" s="125"/>
      <c r="CY179" s="125"/>
      <c r="CZ179" s="125"/>
      <c r="DA179" s="125"/>
      <c r="DB179" s="125"/>
      <c r="DC179" s="125"/>
      <c r="DD179" s="125"/>
    </row>
    <row r="180" spans="1:108" s="12" customFormat="1" ht="12" customHeight="1">
      <c r="A180" s="46"/>
      <c r="B180" s="253" t="s">
        <v>67</v>
      </c>
      <c r="C180" s="253"/>
      <c r="D180" s="253"/>
      <c r="E180" s="253"/>
      <c r="F180" s="253"/>
      <c r="G180" s="253"/>
      <c r="H180" s="253"/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253"/>
      <c r="T180" s="253"/>
      <c r="U180" s="253"/>
      <c r="V180" s="253"/>
      <c r="W180" s="253"/>
      <c r="X180" s="254"/>
      <c r="Y180" s="134" t="s">
        <v>20</v>
      </c>
      <c r="Z180" s="134"/>
      <c r="AA180" s="134"/>
      <c r="AB180" s="134"/>
      <c r="AC180" s="134"/>
      <c r="AD180" s="134"/>
      <c r="AE180" s="134"/>
      <c r="AF180" s="134"/>
      <c r="AG180" s="134"/>
      <c r="AH180" s="134"/>
      <c r="AI180" s="134"/>
      <c r="AJ180" s="134"/>
      <c r="AK180" s="134"/>
      <c r="AL180" s="134"/>
      <c r="AM180" s="124">
        <v>505000</v>
      </c>
      <c r="AN180" s="124"/>
      <c r="AO180" s="124"/>
      <c r="AP180" s="124"/>
      <c r="AQ180" s="124"/>
      <c r="AR180" s="124"/>
      <c r="AS180" s="124"/>
      <c r="AT180" s="124"/>
      <c r="AU180" s="124"/>
      <c r="AV180" s="124"/>
      <c r="AW180" s="121">
        <v>505000</v>
      </c>
      <c r="AX180" s="122"/>
      <c r="AY180" s="122"/>
      <c r="AZ180" s="122"/>
      <c r="BA180" s="122"/>
      <c r="BB180" s="122"/>
      <c r="BC180" s="122"/>
      <c r="BD180" s="122"/>
      <c r="BE180" s="122"/>
      <c r="BF180" s="122"/>
      <c r="BG180" s="122"/>
      <c r="BH180" s="122"/>
      <c r="BI180" s="123"/>
      <c r="BJ180" s="125"/>
      <c r="BK180" s="125"/>
      <c r="BL180" s="125"/>
      <c r="BM180" s="125"/>
      <c r="BN180" s="125"/>
      <c r="BO180" s="125"/>
      <c r="BP180" s="125"/>
      <c r="BQ180" s="125"/>
      <c r="BR180" s="125"/>
      <c r="BS180" s="125"/>
      <c r="BT180" s="125"/>
      <c r="BU180" s="125"/>
      <c r="BV180" s="124">
        <v>367839.42</v>
      </c>
      <c r="BW180" s="124"/>
      <c r="BX180" s="124"/>
      <c r="BY180" s="124"/>
      <c r="BZ180" s="124"/>
      <c r="CA180" s="124"/>
      <c r="CB180" s="124"/>
      <c r="CC180" s="124"/>
      <c r="CD180" s="124"/>
      <c r="CE180" s="124"/>
      <c r="CF180" s="124">
        <v>367839.42</v>
      </c>
      <c r="CG180" s="124"/>
      <c r="CH180" s="124"/>
      <c r="CI180" s="124"/>
      <c r="CJ180" s="124"/>
      <c r="CK180" s="124"/>
      <c r="CL180" s="124"/>
      <c r="CM180" s="124"/>
      <c r="CN180" s="124"/>
      <c r="CO180" s="124"/>
      <c r="CP180" s="124"/>
      <c r="CQ180" s="124"/>
      <c r="CR180" s="124"/>
      <c r="CS180" s="125"/>
      <c r="CT180" s="125"/>
      <c r="CU180" s="125"/>
      <c r="CV180" s="125"/>
      <c r="CW180" s="125"/>
      <c r="CX180" s="125"/>
      <c r="CY180" s="125"/>
      <c r="CZ180" s="125"/>
      <c r="DA180" s="125"/>
      <c r="DB180" s="125"/>
      <c r="DC180" s="125"/>
      <c r="DD180" s="125"/>
    </row>
    <row r="181" spans="1:108" s="12" customFormat="1" ht="24.75" customHeight="1">
      <c r="A181" s="46"/>
      <c r="B181" s="50" t="s">
        <v>77</v>
      </c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1"/>
      <c r="Y181" s="134" t="s">
        <v>21</v>
      </c>
      <c r="Z181" s="134"/>
      <c r="AA181" s="134"/>
      <c r="AB181" s="134"/>
      <c r="AC181" s="134"/>
      <c r="AD181" s="134"/>
      <c r="AE181" s="134"/>
      <c r="AF181" s="134"/>
      <c r="AG181" s="134"/>
      <c r="AH181" s="134"/>
      <c r="AI181" s="134"/>
      <c r="AJ181" s="134"/>
      <c r="AK181" s="134"/>
      <c r="AL181" s="134"/>
      <c r="AM181" s="124">
        <v>1429000</v>
      </c>
      <c r="AN181" s="124"/>
      <c r="AO181" s="124"/>
      <c r="AP181" s="124"/>
      <c r="AQ181" s="124"/>
      <c r="AR181" s="124"/>
      <c r="AS181" s="124"/>
      <c r="AT181" s="124"/>
      <c r="AU181" s="124"/>
      <c r="AV181" s="124"/>
      <c r="AW181" s="121">
        <v>1429000</v>
      </c>
      <c r="AX181" s="122"/>
      <c r="AY181" s="122"/>
      <c r="AZ181" s="122"/>
      <c r="BA181" s="122"/>
      <c r="BB181" s="122"/>
      <c r="BC181" s="122"/>
      <c r="BD181" s="122"/>
      <c r="BE181" s="122"/>
      <c r="BF181" s="122"/>
      <c r="BG181" s="122"/>
      <c r="BH181" s="122"/>
      <c r="BI181" s="123"/>
      <c r="BJ181" s="125"/>
      <c r="BK181" s="125"/>
      <c r="BL181" s="125"/>
      <c r="BM181" s="125"/>
      <c r="BN181" s="125"/>
      <c r="BO181" s="125"/>
      <c r="BP181" s="125"/>
      <c r="BQ181" s="125"/>
      <c r="BR181" s="125"/>
      <c r="BS181" s="125"/>
      <c r="BT181" s="125"/>
      <c r="BU181" s="125"/>
      <c r="BV181" s="124">
        <v>1365388.78</v>
      </c>
      <c r="BW181" s="124"/>
      <c r="BX181" s="124"/>
      <c r="BY181" s="124"/>
      <c r="BZ181" s="124"/>
      <c r="CA181" s="124"/>
      <c r="CB181" s="124"/>
      <c r="CC181" s="124"/>
      <c r="CD181" s="124"/>
      <c r="CE181" s="124"/>
      <c r="CF181" s="124">
        <v>1365388.78</v>
      </c>
      <c r="CG181" s="124"/>
      <c r="CH181" s="124"/>
      <c r="CI181" s="124"/>
      <c r="CJ181" s="124"/>
      <c r="CK181" s="124"/>
      <c r="CL181" s="124"/>
      <c r="CM181" s="124"/>
      <c r="CN181" s="124"/>
      <c r="CO181" s="124"/>
      <c r="CP181" s="124"/>
      <c r="CQ181" s="124"/>
      <c r="CR181" s="124"/>
      <c r="CS181" s="125"/>
      <c r="CT181" s="125"/>
      <c r="CU181" s="125"/>
      <c r="CV181" s="125"/>
      <c r="CW181" s="125"/>
      <c r="CX181" s="125"/>
      <c r="CY181" s="125"/>
      <c r="CZ181" s="125"/>
      <c r="DA181" s="125"/>
      <c r="DB181" s="125"/>
      <c r="DC181" s="125"/>
      <c r="DD181" s="125"/>
    </row>
    <row r="182" spans="1:108" s="12" customFormat="1" ht="12.75">
      <c r="A182" s="46"/>
      <c r="B182" s="253" t="s">
        <v>68</v>
      </c>
      <c r="C182" s="253"/>
      <c r="D182" s="253"/>
      <c r="E182" s="253"/>
      <c r="F182" s="253"/>
      <c r="G182" s="253"/>
      <c r="H182" s="253"/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253"/>
      <c r="T182" s="253"/>
      <c r="U182" s="253"/>
      <c r="V182" s="253"/>
      <c r="W182" s="253"/>
      <c r="X182" s="254"/>
      <c r="Y182" s="134" t="s">
        <v>22</v>
      </c>
      <c r="Z182" s="134"/>
      <c r="AA182" s="134"/>
      <c r="AB182" s="134"/>
      <c r="AC182" s="134"/>
      <c r="AD182" s="134"/>
      <c r="AE182" s="134"/>
      <c r="AF182" s="134"/>
      <c r="AG182" s="134"/>
      <c r="AH182" s="134"/>
      <c r="AI182" s="134"/>
      <c r="AJ182" s="134"/>
      <c r="AK182" s="134"/>
      <c r="AL182" s="134"/>
      <c r="AM182" s="135">
        <f>100000+1034160</f>
        <v>1134160</v>
      </c>
      <c r="AN182" s="125"/>
      <c r="AO182" s="125"/>
      <c r="AP182" s="125"/>
      <c r="AQ182" s="125"/>
      <c r="AR182" s="125"/>
      <c r="AS182" s="125"/>
      <c r="AT182" s="125"/>
      <c r="AU182" s="125"/>
      <c r="AV182" s="125"/>
      <c r="AW182" s="121">
        <v>1134160</v>
      </c>
      <c r="AX182" s="122"/>
      <c r="AY182" s="122"/>
      <c r="AZ182" s="122"/>
      <c r="BA182" s="122"/>
      <c r="BB182" s="122"/>
      <c r="BC182" s="122"/>
      <c r="BD182" s="122"/>
      <c r="BE182" s="122"/>
      <c r="BF182" s="122"/>
      <c r="BG182" s="122"/>
      <c r="BH182" s="122"/>
      <c r="BI182" s="123"/>
      <c r="BJ182" s="125"/>
      <c r="BK182" s="125"/>
      <c r="BL182" s="125"/>
      <c r="BM182" s="125"/>
      <c r="BN182" s="125"/>
      <c r="BO182" s="125"/>
      <c r="BP182" s="125"/>
      <c r="BQ182" s="125"/>
      <c r="BR182" s="125"/>
      <c r="BS182" s="125"/>
      <c r="BT182" s="125"/>
      <c r="BU182" s="125"/>
      <c r="BV182" s="124">
        <f>920632.12+99959.08</f>
        <v>1020591.2</v>
      </c>
      <c r="BW182" s="124"/>
      <c r="BX182" s="124"/>
      <c r="BY182" s="124"/>
      <c r="BZ182" s="124"/>
      <c r="CA182" s="124"/>
      <c r="CB182" s="124"/>
      <c r="CC182" s="124"/>
      <c r="CD182" s="124"/>
      <c r="CE182" s="124"/>
      <c r="CF182" s="124">
        <v>1020591.2</v>
      </c>
      <c r="CG182" s="124"/>
      <c r="CH182" s="124"/>
      <c r="CI182" s="124"/>
      <c r="CJ182" s="124"/>
      <c r="CK182" s="124"/>
      <c r="CL182" s="124"/>
      <c r="CM182" s="124"/>
      <c r="CN182" s="124"/>
      <c r="CO182" s="124"/>
      <c r="CP182" s="124"/>
      <c r="CQ182" s="124"/>
      <c r="CR182" s="124"/>
      <c r="CS182" s="125"/>
      <c r="CT182" s="125"/>
      <c r="CU182" s="125"/>
      <c r="CV182" s="125"/>
      <c r="CW182" s="125"/>
      <c r="CX182" s="125"/>
      <c r="CY182" s="125"/>
      <c r="CZ182" s="125"/>
      <c r="DA182" s="125"/>
      <c r="DB182" s="125"/>
      <c r="DC182" s="125"/>
      <c r="DD182" s="125"/>
    </row>
    <row r="183" spans="1:108" s="12" customFormat="1" ht="12.75">
      <c r="A183" s="47"/>
      <c r="B183" s="253" t="s">
        <v>286</v>
      </c>
      <c r="C183" s="253"/>
      <c r="D183" s="253"/>
      <c r="E183" s="253"/>
      <c r="F183" s="253"/>
      <c r="G183" s="253"/>
      <c r="H183" s="253"/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253"/>
      <c r="T183" s="253"/>
      <c r="U183" s="253"/>
      <c r="V183" s="253"/>
      <c r="W183" s="253"/>
      <c r="X183" s="254"/>
      <c r="Y183" s="268" t="s">
        <v>287</v>
      </c>
      <c r="Z183" s="269"/>
      <c r="AA183" s="269"/>
      <c r="AB183" s="269"/>
      <c r="AC183" s="269"/>
      <c r="AD183" s="269"/>
      <c r="AE183" s="269"/>
      <c r="AF183" s="269"/>
      <c r="AG183" s="269"/>
      <c r="AH183" s="269"/>
      <c r="AI183" s="269"/>
      <c r="AJ183" s="269"/>
      <c r="AK183" s="269"/>
      <c r="AL183" s="270"/>
      <c r="AM183" s="258">
        <v>23000</v>
      </c>
      <c r="AN183" s="259"/>
      <c r="AO183" s="259"/>
      <c r="AP183" s="259"/>
      <c r="AQ183" s="259"/>
      <c r="AR183" s="259"/>
      <c r="AS183" s="259"/>
      <c r="AT183" s="259"/>
      <c r="AU183" s="259"/>
      <c r="AV183" s="260"/>
      <c r="AW183" s="121">
        <v>23000</v>
      </c>
      <c r="AX183" s="122"/>
      <c r="AY183" s="122"/>
      <c r="AZ183" s="122"/>
      <c r="BA183" s="122"/>
      <c r="BB183" s="122"/>
      <c r="BC183" s="122"/>
      <c r="BD183" s="122"/>
      <c r="BE183" s="122"/>
      <c r="BF183" s="122"/>
      <c r="BG183" s="122"/>
      <c r="BH183" s="122"/>
      <c r="BI183" s="123"/>
      <c r="BJ183" s="261"/>
      <c r="BK183" s="262"/>
      <c r="BL183" s="262"/>
      <c r="BM183" s="262"/>
      <c r="BN183" s="262"/>
      <c r="BO183" s="262"/>
      <c r="BP183" s="262"/>
      <c r="BQ183" s="262"/>
      <c r="BR183" s="262"/>
      <c r="BS183" s="262"/>
      <c r="BT183" s="262"/>
      <c r="BU183" s="263"/>
      <c r="BV183" s="121">
        <v>14266.22</v>
      </c>
      <c r="BW183" s="122"/>
      <c r="BX183" s="122"/>
      <c r="BY183" s="122"/>
      <c r="BZ183" s="122"/>
      <c r="CA183" s="122"/>
      <c r="CB183" s="122"/>
      <c r="CC183" s="122"/>
      <c r="CD183" s="122"/>
      <c r="CE183" s="123"/>
      <c r="CF183" s="121">
        <v>14266.22</v>
      </c>
      <c r="CG183" s="122"/>
      <c r="CH183" s="122"/>
      <c r="CI183" s="122"/>
      <c r="CJ183" s="122"/>
      <c r="CK183" s="122"/>
      <c r="CL183" s="122"/>
      <c r="CM183" s="122"/>
      <c r="CN183" s="122"/>
      <c r="CO183" s="122"/>
      <c r="CP183" s="122"/>
      <c r="CQ183" s="122"/>
      <c r="CR183" s="123"/>
      <c r="CS183" s="261"/>
      <c r="CT183" s="262"/>
      <c r="CU183" s="262"/>
      <c r="CV183" s="262"/>
      <c r="CW183" s="262"/>
      <c r="CX183" s="262"/>
      <c r="CY183" s="262"/>
      <c r="CZ183" s="262"/>
      <c r="DA183" s="262"/>
      <c r="DB183" s="262"/>
      <c r="DC183" s="262"/>
      <c r="DD183" s="263"/>
    </row>
    <row r="184" spans="1:108" s="12" customFormat="1" ht="25.15" customHeight="1">
      <c r="A184" s="47"/>
      <c r="B184" s="256" t="s">
        <v>288</v>
      </c>
      <c r="C184" s="256"/>
      <c r="D184" s="256"/>
      <c r="E184" s="256"/>
      <c r="F184" s="256"/>
      <c r="G184" s="256"/>
      <c r="H184" s="256"/>
      <c r="I184" s="256"/>
      <c r="J184" s="256"/>
      <c r="K184" s="256"/>
      <c r="L184" s="256"/>
      <c r="M184" s="256"/>
      <c r="N184" s="256"/>
      <c r="O184" s="256"/>
      <c r="P184" s="256"/>
      <c r="Q184" s="256"/>
      <c r="R184" s="256"/>
      <c r="S184" s="256"/>
      <c r="T184" s="256"/>
      <c r="U184" s="256"/>
      <c r="V184" s="256"/>
      <c r="W184" s="256"/>
      <c r="X184" s="257"/>
      <c r="Y184" s="268" t="s">
        <v>289</v>
      </c>
      <c r="Z184" s="269"/>
      <c r="AA184" s="269"/>
      <c r="AB184" s="269"/>
      <c r="AC184" s="269"/>
      <c r="AD184" s="269"/>
      <c r="AE184" s="269"/>
      <c r="AF184" s="269"/>
      <c r="AG184" s="269"/>
      <c r="AH184" s="269"/>
      <c r="AI184" s="269"/>
      <c r="AJ184" s="269"/>
      <c r="AK184" s="269"/>
      <c r="AL184" s="270"/>
      <c r="AM184" s="258">
        <v>92840</v>
      </c>
      <c r="AN184" s="259"/>
      <c r="AO184" s="259"/>
      <c r="AP184" s="259"/>
      <c r="AQ184" s="259"/>
      <c r="AR184" s="259"/>
      <c r="AS184" s="259"/>
      <c r="AT184" s="259"/>
      <c r="AU184" s="259"/>
      <c r="AV184" s="260"/>
      <c r="AW184" s="121">
        <v>92840</v>
      </c>
      <c r="AX184" s="122"/>
      <c r="AY184" s="122"/>
      <c r="AZ184" s="122"/>
      <c r="BA184" s="122"/>
      <c r="BB184" s="122"/>
      <c r="BC184" s="122"/>
      <c r="BD184" s="122"/>
      <c r="BE184" s="122"/>
      <c r="BF184" s="122"/>
      <c r="BG184" s="122"/>
      <c r="BH184" s="122"/>
      <c r="BI184" s="123"/>
      <c r="BJ184" s="261"/>
      <c r="BK184" s="262"/>
      <c r="BL184" s="262"/>
      <c r="BM184" s="262"/>
      <c r="BN184" s="262"/>
      <c r="BO184" s="262"/>
      <c r="BP184" s="262"/>
      <c r="BQ184" s="262"/>
      <c r="BR184" s="262"/>
      <c r="BS184" s="262"/>
      <c r="BT184" s="262"/>
      <c r="BU184" s="263"/>
      <c r="BV184" s="121">
        <v>92840</v>
      </c>
      <c r="BW184" s="122"/>
      <c r="BX184" s="122"/>
      <c r="BY184" s="122"/>
      <c r="BZ184" s="122"/>
      <c r="CA184" s="122"/>
      <c r="CB184" s="122"/>
      <c r="CC184" s="122"/>
      <c r="CD184" s="122"/>
      <c r="CE184" s="123"/>
      <c r="CF184" s="121">
        <v>92840</v>
      </c>
      <c r="CG184" s="122"/>
      <c r="CH184" s="122"/>
      <c r="CI184" s="122"/>
      <c r="CJ184" s="122"/>
      <c r="CK184" s="122"/>
      <c r="CL184" s="122"/>
      <c r="CM184" s="122"/>
      <c r="CN184" s="122"/>
      <c r="CO184" s="122"/>
      <c r="CP184" s="122"/>
      <c r="CQ184" s="122"/>
      <c r="CR184" s="123"/>
      <c r="CS184" s="261"/>
      <c r="CT184" s="262"/>
      <c r="CU184" s="262"/>
      <c r="CV184" s="262"/>
      <c r="CW184" s="262"/>
      <c r="CX184" s="262"/>
      <c r="CY184" s="262"/>
      <c r="CZ184" s="262"/>
      <c r="DA184" s="262"/>
      <c r="DB184" s="262"/>
      <c r="DC184" s="262"/>
      <c r="DD184" s="263"/>
    </row>
    <row r="185" spans="1:108" s="12" customFormat="1" ht="24" customHeight="1">
      <c r="A185" s="46"/>
      <c r="B185" s="256" t="s">
        <v>124</v>
      </c>
      <c r="C185" s="256"/>
      <c r="D185" s="256"/>
      <c r="E185" s="256"/>
      <c r="F185" s="256"/>
      <c r="G185" s="256"/>
      <c r="H185" s="256"/>
      <c r="I185" s="256"/>
      <c r="J185" s="256"/>
      <c r="K185" s="256"/>
      <c r="L185" s="256"/>
      <c r="M185" s="256"/>
      <c r="N185" s="256"/>
      <c r="O185" s="256"/>
      <c r="P185" s="256"/>
      <c r="Q185" s="256"/>
      <c r="R185" s="256"/>
      <c r="S185" s="256"/>
      <c r="T185" s="256"/>
      <c r="U185" s="256"/>
      <c r="V185" s="256"/>
      <c r="W185" s="256"/>
      <c r="X185" s="257"/>
      <c r="Y185" s="134" t="s">
        <v>125</v>
      </c>
      <c r="Z185" s="134"/>
      <c r="AA185" s="134"/>
      <c r="AB185" s="134"/>
      <c r="AC185" s="134"/>
      <c r="AD185" s="134"/>
      <c r="AE185" s="134"/>
      <c r="AF185" s="134"/>
      <c r="AG185" s="134"/>
      <c r="AH185" s="134"/>
      <c r="AI185" s="134"/>
      <c r="AJ185" s="134"/>
      <c r="AK185" s="134"/>
      <c r="AL185" s="134"/>
      <c r="AM185" s="124">
        <f>SUM(AM186:AV187)</f>
        <v>6908445.01</v>
      </c>
      <c r="AN185" s="124"/>
      <c r="AO185" s="124"/>
      <c r="AP185" s="124"/>
      <c r="AQ185" s="124"/>
      <c r="AR185" s="124"/>
      <c r="AS185" s="124"/>
      <c r="AT185" s="124"/>
      <c r="AU185" s="124"/>
      <c r="AV185" s="124"/>
      <c r="AW185" s="121">
        <v>6908445.01</v>
      </c>
      <c r="AX185" s="122"/>
      <c r="AY185" s="122"/>
      <c r="AZ185" s="122"/>
      <c r="BA185" s="122"/>
      <c r="BB185" s="122"/>
      <c r="BC185" s="122"/>
      <c r="BD185" s="122"/>
      <c r="BE185" s="122"/>
      <c r="BF185" s="122"/>
      <c r="BG185" s="122"/>
      <c r="BH185" s="122"/>
      <c r="BI185" s="123"/>
      <c r="BJ185" s="125"/>
      <c r="BK185" s="125"/>
      <c r="BL185" s="125"/>
      <c r="BM185" s="125"/>
      <c r="BN185" s="125"/>
      <c r="BO185" s="125"/>
      <c r="BP185" s="125"/>
      <c r="BQ185" s="125"/>
      <c r="BR185" s="125"/>
      <c r="BS185" s="125"/>
      <c r="BT185" s="125"/>
      <c r="BU185" s="125"/>
      <c r="BV185" s="124">
        <f>SUM(BV186:CE187)</f>
        <v>6729505.8100000005</v>
      </c>
      <c r="BW185" s="124"/>
      <c r="BX185" s="124"/>
      <c r="BY185" s="124"/>
      <c r="BZ185" s="124"/>
      <c r="CA185" s="124"/>
      <c r="CB185" s="124"/>
      <c r="CC185" s="124"/>
      <c r="CD185" s="124"/>
      <c r="CE185" s="124"/>
      <c r="CF185" s="124">
        <v>6729505.8100000005</v>
      </c>
      <c r="CG185" s="124"/>
      <c r="CH185" s="124"/>
      <c r="CI185" s="124"/>
      <c r="CJ185" s="124"/>
      <c r="CK185" s="124"/>
      <c r="CL185" s="124"/>
      <c r="CM185" s="124"/>
      <c r="CN185" s="124"/>
      <c r="CO185" s="124"/>
      <c r="CP185" s="124"/>
      <c r="CQ185" s="124"/>
      <c r="CR185" s="124"/>
      <c r="CS185" s="125"/>
      <c r="CT185" s="125"/>
      <c r="CU185" s="125"/>
      <c r="CV185" s="125"/>
      <c r="CW185" s="125"/>
      <c r="CX185" s="125"/>
      <c r="CY185" s="125"/>
      <c r="CZ185" s="125"/>
      <c r="DA185" s="125"/>
      <c r="DB185" s="125"/>
      <c r="DC185" s="125"/>
      <c r="DD185" s="125"/>
    </row>
    <row r="186" spans="1:108" s="12" customFormat="1" ht="24" customHeight="1">
      <c r="A186" s="46"/>
      <c r="B186" s="50" t="s">
        <v>69</v>
      </c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1"/>
      <c r="Y186" s="134" t="s">
        <v>24</v>
      </c>
      <c r="Z186" s="134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  <c r="AK186" s="134"/>
      <c r="AL186" s="134"/>
      <c r="AM186" s="124">
        <v>2285000</v>
      </c>
      <c r="AN186" s="124"/>
      <c r="AO186" s="124"/>
      <c r="AP186" s="124"/>
      <c r="AQ186" s="124"/>
      <c r="AR186" s="124"/>
      <c r="AS186" s="124"/>
      <c r="AT186" s="124"/>
      <c r="AU186" s="124"/>
      <c r="AV186" s="124"/>
      <c r="AW186" s="121">
        <v>2285000</v>
      </c>
      <c r="AX186" s="122"/>
      <c r="AY186" s="122"/>
      <c r="AZ186" s="122"/>
      <c r="BA186" s="122"/>
      <c r="BB186" s="122"/>
      <c r="BC186" s="122"/>
      <c r="BD186" s="122"/>
      <c r="BE186" s="122"/>
      <c r="BF186" s="122"/>
      <c r="BG186" s="122"/>
      <c r="BH186" s="122"/>
      <c r="BI186" s="123"/>
      <c r="BJ186" s="125"/>
      <c r="BK186" s="125"/>
      <c r="BL186" s="125"/>
      <c r="BM186" s="125"/>
      <c r="BN186" s="125"/>
      <c r="BO186" s="125"/>
      <c r="BP186" s="125"/>
      <c r="BQ186" s="125"/>
      <c r="BR186" s="125"/>
      <c r="BS186" s="125"/>
      <c r="BT186" s="125"/>
      <c r="BU186" s="125"/>
      <c r="BV186" s="124">
        <v>2246852.77</v>
      </c>
      <c r="BW186" s="124"/>
      <c r="BX186" s="124"/>
      <c r="BY186" s="124"/>
      <c r="BZ186" s="124"/>
      <c r="CA186" s="124"/>
      <c r="CB186" s="124"/>
      <c r="CC186" s="124"/>
      <c r="CD186" s="124"/>
      <c r="CE186" s="124"/>
      <c r="CF186" s="124">
        <v>2246852.77</v>
      </c>
      <c r="CG186" s="124"/>
      <c r="CH186" s="124"/>
      <c r="CI186" s="124"/>
      <c r="CJ186" s="124"/>
      <c r="CK186" s="124"/>
      <c r="CL186" s="124"/>
      <c r="CM186" s="124"/>
      <c r="CN186" s="124"/>
      <c r="CO186" s="124"/>
      <c r="CP186" s="124"/>
      <c r="CQ186" s="124"/>
      <c r="CR186" s="124"/>
      <c r="CS186" s="125"/>
      <c r="CT186" s="125"/>
      <c r="CU186" s="125"/>
      <c r="CV186" s="125"/>
      <c r="CW186" s="125"/>
      <c r="CX186" s="125"/>
      <c r="CY186" s="125"/>
      <c r="CZ186" s="125"/>
      <c r="DA186" s="125"/>
      <c r="DB186" s="125"/>
      <c r="DC186" s="125"/>
      <c r="DD186" s="125"/>
    </row>
    <row r="187" spans="1:108" s="12" customFormat="1" ht="25.5" customHeight="1">
      <c r="A187" s="46"/>
      <c r="B187" s="50" t="s">
        <v>70</v>
      </c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1"/>
      <c r="Y187" s="134" t="s">
        <v>25</v>
      </c>
      <c r="Z187" s="134"/>
      <c r="AA187" s="134"/>
      <c r="AB187" s="134"/>
      <c r="AC187" s="134"/>
      <c r="AD187" s="134"/>
      <c r="AE187" s="134"/>
      <c r="AF187" s="134"/>
      <c r="AG187" s="134"/>
      <c r="AH187" s="134"/>
      <c r="AI187" s="134"/>
      <c r="AJ187" s="134"/>
      <c r="AK187" s="134"/>
      <c r="AL187" s="134"/>
      <c r="AM187" s="124">
        <v>4623445.01</v>
      </c>
      <c r="AN187" s="124"/>
      <c r="AO187" s="124"/>
      <c r="AP187" s="124"/>
      <c r="AQ187" s="124"/>
      <c r="AR187" s="124"/>
      <c r="AS187" s="124"/>
      <c r="AT187" s="124"/>
      <c r="AU187" s="124"/>
      <c r="AV187" s="124"/>
      <c r="AW187" s="121">
        <v>4623445.01</v>
      </c>
      <c r="AX187" s="122"/>
      <c r="AY187" s="122"/>
      <c r="AZ187" s="122"/>
      <c r="BA187" s="122"/>
      <c r="BB187" s="122"/>
      <c r="BC187" s="122"/>
      <c r="BD187" s="122"/>
      <c r="BE187" s="122"/>
      <c r="BF187" s="122"/>
      <c r="BG187" s="122"/>
      <c r="BH187" s="122"/>
      <c r="BI187" s="123"/>
      <c r="BJ187" s="125"/>
      <c r="BK187" s="125"/>
      <c r="BL187" s="125"/>
      <c r="BM187" s="125"/>
      <c r="BN187" s="125"/>
      <c r="BO187" s="125"/>
      <c r="BP187" s="125"/>
      <c r="BQ187" s="125"/>
      <c r="BR187" s="125"/>
      <c r="BS187" s="125"/>
      <c r="BT187" s="125"/>
      <c r="BU187" s="125"/>
      <c r="BV187" s="124">
        <v>4482653.04</v>
      </c>
      <c r="BW187" s="124"/>
      <c r="BX187" s="124"/>
      <c r="BY187" s="124"/>
      <c r="BZ187" s="124"/>
      <c r="CA187" s="124"/>
      <c r="CB187" s="124"/>
      <c r="CC187" s="124"/>
      <c r="CD187" s="124"/>
      <c r="CE187" s="124"/>
      <c r="CF187" s="124">
        <v>4482653.04</v>
      </c>
      <c r="CG187" s="124"/>
      <c r="CH187" s="124"/>
      <c r="CI187" s="124"/>
      <c r="CJ187" s="124"/>
      <c r="CK187" s="124"/>
      <c r="CL187" s="124"/>
      <c r="CM187" s="124"/>
      <c r="CN187" s="124"/>
      <c r="CO187" s="124"/>
      <c r="CP187" s="124"/>
      <c r="CQ187" s="124"/>
      <c r="CR187" s="124"/>
      <c r="CS187" s="125"/>
      <c r="CT187" s="125"/>
      <c r="CU187" s="125"/>
      <c r="CV187" s="125"/>
      <c r="CW187" s="125"/>
      <c r="CX187" s="125"/>
      <c r="CY187" s="125"/>
      <c r="CZ187" s="125"/>
      <c r="DA187" s="125"/>
      <c r="DB187" s="125"/>
      <c r="DC187" s="125"/>
      <c r="DD187" s="125"/>
    </row>
    <row r="188" spans="1:108" s="12" customFormat="1" ht="24.75" customHeight="1">
      <c r="A188" s="44"/>
      <c r="B188" s="181" t="s">
        <v>169</v>
      </c>
      <c r="C188" s="181"/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  <c r="R188" s="181"/>
      <c r="S188" s="181"/>
      <c r="T188" s="181"/>
      <c r="U188" s="181"/>
      <c r="V188" s="181"/>
      <c r="W188" s="181"/>
      <c r="X188" s="182"/>
      <c r="Y188" s="129"/>
      <c r="Z188" s="129"/>
      <c r="AA188" s="129"/>
      <c r="AB188" s="129"/>
      <c r="AC188" s="129"/>
      <c r="AD188" s="129"/>
      <c r="AE188" s="129"/>
      <c r="AF188" s="129"/>
      <c r="AG188" s="129"/>
      <c r="AH188" s="129"/>
      <c r="AI188" s="129"/>
      <c r="AJ188" s="129"/>
      <c r="AK188" s="129"/>
      <c r="AL188" s="129"/>
      <c r="AM188" s="271">
        <f>AM135+AM136-AM141-AM158-AM169</f>
        <v>0</v>
      </c>
      <c r="AN188" s="272"/>
      <c r="AO188" s="272"/>
      <c r="AP188" s="272"/>
      <c r="AQ188" s="272"/>
      <c r="AR188" s="272"/>
      <c r="AS188" s="272"/>
      <c r="AT188" s="272"/>
      <c r="AU188" s="272"/>
      <c r="AV188" s="272"/>
      <c r="AW188" s="273"/>
      <c r="AX188" s="274"/>
      <c r="AY188" s="274"/>
      <c r="AZ188" s="274"/>
      <c r="BA188" s="274"/>
      <c r="BB188" s="274"/>
      <c r="BC188" s="274"/>
      <c r="BD188" s="274"/>
      <c r="BE188" s="274"/>
      <c r="BF188" s="274"/>
      <c r="BG188" s="274"/>
      <c r="BH188" s="274"/>
      <c r="BI188" s="275"/>
      <c r="BJ188" s="272"/>
      <c r="BK188" s="272"/>
      <c r="BL188" s="272"/>
      <c r="BM188" s="272"/>
      <c r="BN188" s="272"/>
      <c r="BO188" s="272"/>
      <c r="BP188" s="272"/>
      <c r="BQ188" s="272"/>
      <c r="BR188" s="272"/>
      <c r="BS188" s="272"/>
      <c r="BT188" s="272"/>
      <c r="BU188" s="272"/>
      <c r="BV188" s="271">
        <f>BV135+BV136-BV141-BV158-BV169</f>
        <v>2753494.399999995</v>
      </c>
      <c r="BW188" s="272"/>
      <c r="BX188" s="272"/>
      <c r="BY188" s="272"/>
      <c r="BZ188" s="272"/>
      <c r="CA188" s="272"/>
      <c r="CB188" s="272"/>
      <c r="CC188" s="272"/>
      <c r="CD188" s="272"/>
      <c r="CE188" s="272"/>
      <c r="CF188" s="271"/>
      <c r="CG188" s="272"/>
      <c r="CH188" s="272"/>
      <c r="CI188" s="272"/>
      <c r="CJ188" s="272"/>
      <c r="CK188" s="272"/>
      <c r="CL188" s="272"/>
      <c r="CM188" s="272"/>
      <c r="CN188" s="272"/>
      <c r="CO188" s="272"/>
      <c r="CP188" s="272"/>
      <c r="CQ188" s="272"/>
      <c r="CR188" s="272"/>
      <c r="CS188" s="272"/>
      <c r="CT188" s="272"/>
      <c r="CU188" s="272"/>
      <c r="CV188" s="272"/>
      <c r="CW188" s="272"/>
      <c r="CX188" s="272"/>
      <c r="CY188" s="272"/>
      <c r="CZ188" s="272"/>
      <c r="DA188" s="272"/>
      <c r="DB188" s="272"/>
      <c r="DC188" s="272"/>
      <c r="DD188" s="272"/>
    </row>
    <row r="189" spans="1:108" s="12" customFormat="1" ht="12" customHeight="1">
      <c r="A189" s="9"/>
      <c r="B189" s="18"/>
      <c r="C189" s="18"/>
      <c r="D189" s="18"/>
      <c r="E189" s="18"/>
      <c r="F189" s="18"/>
      <c r="G189" s="18"/>
      <c r="H189" s="18" t="s">
        <v>27</v>
      </c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9"/>
      <c r="DC189" s="9"/>
      <c r="DD189" s="9"/>
    </row>
    <row r="190" spans="1:108" s="12" customFormat="1" ht="12" customHeight="1">
      <c r="A190" s="201" t="s">
        <v>47</v>
      </c>
      <c r="B190" s="201"/>
      <c r="C190" s="201"/>
      <c r="D190" s="201"/>
      <c r="E190" s="201"/>
      <c r="F190" s="201"/>
      <c r="G190" s="64" t="s">
        <v>0</v>
      </c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3"/>
      <c r="BQ190" s="217" t="s">
        <v>6</v>
      </c>
      <c r="BR190" s="218"/>
      <c r="BS190" s="218"/>
      <c r="BT190" s="218"/>
      <c r="BU190" s="218"/>
      <c r="BV190" s="218"/>
      <c r="BW190" s="218"/>
      <c r="BX190" s="218"/>
      <c r="BY190" s="218"/>
      <c r="BZ190" s="218"/>
      <c r="CA190" s="218"/>
      <c r="CB190" s="218"/>
      <c r="CC190" s="218"/>
      <c r="CD190" s="218"/>
      <c r="CE190" s="218"/>
      <c r="CF190" s="218"/>
      <c r="CG190" s="218"/>
      <c r="CH190" s="218"/>
      <c r="CI190" s="218"/>
      <c r="CJ190" s="219"/>
      <c r="CK190" s="217" t="s">
        <v>28</v>
      </c>
      <c r="CL190" s="218"/>
      <c r="CM190" s="218"/>
      <c r="CN190" s="218"/>
      <c r="CO190" s="218"/>
      <c r="CP190" s="218"/>
      <c r="CQ190" s="218"/>
      <c r="CR190" s="218"/>
      <c r="CS190" s="218"/>
      <c r="CT190" s="218"/>
      <c r="CU190" s="218"/>
      <c r="CV190" s="218"/>
      <c r="CW190" s="218"/>
      <c r="CX190" s="218"/>
      <c r="CY190" s="218"/>
      <c r="CZ190" s="218"/>
      <c r="DA190" s="218"/>
      <c r="DB190" s="218"/>
      <c r="DC190" s="218"/>
      <c r="DD190" s="219"/>
    </row>
    <row r="191" spans="1:108" s="12" customFormat="1" ht="12.75">
      <c r="A191" s="53" t="s">
        <v>38</v>
      </c>
      <c r="B191" s="53"/>
      <c r="C191" s="53"/>
      <c r="D191" s="53"/>
      <c r="E191" s="53"/>
      <c r="F191" s="53"/>
      <c r="G191" s="24"/>
      <c r="H191" s="54" t="s">
        <v>170</v>
      </c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5"/>
      <c r="BQ191" s="286" t="s">
        <v>241</v>
      </c>
      <c r="BR191" s="287"/>
      <c r="BS191" s="287"/>
      <c r="BT191" s="287"/>
      <c r="BU191" s="287"/>
      <c r="BV191" s="287"/>
      <c r="BW191" s="287"/>
      <c r="BX191" s="287"/>
      <c r="BY191" s="287"/>
      <c r="BZ191" s="287"/>
      <c r="CA191" s="287"/>
      <c r="CB191" s="287"/>
      <c r="CC191" s="287"/>
      <c r="CD191" s="287"/>
      <c r="CE191" s="287"/>
      <c r="CF191" s="287"/>
      <c r="CG191" s="287"/>
      <c r="CH191" s="287"/>
      <c r="CI191" s="287"/>
      <c r="CJ191" s="288"/>
      <c r="CK191" s="286" t="s">
        <v>290</v>
      </c>
      <c r="CL191" s="287"/>
      <c r="CM191" s="287"/>
      <c r="CN191" s="287"/>
      <c r="CO191" s="287"/>
      <c r="CP191" s="287"/>
      <c r="CQ191" s="287"/>
      <c r="CR191" s="287"/>
      <c r="CS191" s="287"/>
      <c r="CT191" s="287"/>
      <c r="CU191" s="287"/>
      <c r="CV191" s="287"/>
      <c r="CW191" s="287"/>
      <c r="CX191" s="287"/>
      <c r="CY191" s="287"/>
      <c r="CZ191" s="287"/>
      <c r="DA191" s="287"/>
      <c r="DB191" s="287"/>
      <c r="DC191" s="287"/>
      <c r="DD191" s="288"/>
    </row>
    <row r="192" spans="1:108" s="12" customFormat="1" ht="39.75" customHeight="1">
      <c r="A192" s="53" t="s">
        <v>39</v>
      </c>
      <c r="B192" s="53"/>
      <c r="C192" s="53"/>
      <c r="D192" s="53"/>
      <c r="E192" s="53"/>
      <c r="F192" s="53"/>
      <c r="G192" s="24"/>
      <c r="H192" s="54" t="s">
        <v>171</v>
      </c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5"/>
      <c r="BQ192" s="285">
        <v>0</v>
      </c>
      <c r="BR192" s="285"/>
      <c r="BS192" s="285"/>
      <c r="BT192" s="285"/>
      <c r="BU192" s="285"/>
      <c r="BV192" s="285"/>
      <c r="BW192" s="285"/>
      <c r="BX192" s="285"/>
      <c r="BY192" s="285"/>
      <c r="BZ192" s="285"/>
      <c r="CA192" s="285"/>
      <c r="CB192" s="285"/>
      <c r="CC192" s="285"/>
      <c r="CD192" s="285"/>
      <c r="CE192" s="285"/>
      <c r="CF192" s="285"/>
      <c r="CG192" s="285"/>
      <c r="CH192" s="285"/>
      <c r="CI192" s="285"/>
      <c r="CJ192" s="285"/>
      <c r="CK192" s="285" t="s">
        <v>291</v>
      </c>
      <c r="CL192" s="285"/>
      <c r="CM192" s="285"/>
      <c r="CN192" s="285"/>
      <c r="CO192" s="285"/>
      <c r="CP192" s="285"/>
      <c r="CQ192" s="285"/>
      <c r="CR192" s="285"/>
      <c r="CS192" s="285"/>
      <c r="CT192" s="285"/>
      <c r="CU192" s="285"/>
      <c r="CV192" s="285"/>
      <c r="CW192" s="285"/>
      <c r="CX192" s="285"/>
      <c r="CY192" s="285"/>
      <c r="CZ192" s="285"/>
      <c r="DA192" s="285"/>
      <c r="DB192" s="285"/>
      <c r="DC192" s="285"/>
      <c r="DD192" s="285"/>
    </row>
    <row r="193" spans="1:108" s="12" customFormat="1" ht="12.75">
      <c r="A193" s="53" t="s">
        <v>50</v>
      </c>
      <c r="B193" s="53"/>
      <c r="C193" s="53"/>
      <c r="D193" s="53"/>
      <c r="E193" s="53"/>
      <c r="F193" s="53"/>
      <c r="G193" s="24"/>
      <c r="H193" s="54" t="s">
        <v>172</v>
      </c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5"/>
      <c r="BQ193" s="286" t="s">
        <v>249</v>
      </c>
      <c r="BR193" s="287"/>
      <c r="BS193" s="287"/>
      <c r="BT193" s="287"/>
      <c r="BU193" s="287"/>
      <c r="BV193" s="287"/>
      <c r="BW193" s="287"/>
      <c r="BX193" s="287"/>
      <c r="BY193" s="287"/>
      <c r="BZ193" s="287"/>
      <c r="CA193" s="287"/>
      <c r="CB193" s="287"/>
      <c r="CC193" s="287"/>
      <c r="CD193" s="287"/>
      <c r="CE193" s="287"/>
      <c r="CF193" s="287"/>
      <c r="CG193" s="287"/>
      <c r="CH193" s="287"/>
      <c r="CI193" s="287"/>
      <c r="CJ193" s="288"/>
      <c r="CK193" s="286" t="s">
        <v>292</v>
      </c>
      <c r="CL193" s="287"/>
      <c r="CM193" s="287"/>
      <c r="CN193" s="287"/>
      <c r="CO193" s="287"/>
      <c r="CP193" s="287"/>
      <c r="CQ193" s="287"/>
      <c r="CR193" s="287"/>
      <c r="CS193" s="287"/>
      <c r="CT193" s="287"/>
      <c r="CU193" s="287"/>
      <c r="CV193" s="287"/>
      <c r="CW193" s="287"/>
      <c r="CX193" s="287"/>
      <c r="CY193" s="287"/>
      <c r="CZ193" s="287"/>
      <c r="DA193" s="287"/>
      <c r="DB193" s="287"/>
      <c r="DC193" s="287"/>
      <c r="DD193" s="288"/>
    </row>
    <row r="194" spans="1:108" s="12" customFormat="1" ht="12.75">
      <c r="A194" s="53" t="s">
        <v>71</v>
      </c>
      <c r="B194" s="53"/>
      <c r="C194" s="53"/>
      <c r="D194" s="53"/>
      <c r="E194" s="53"/>
      <c r="F194" s="53"/>
      <c r="G194" s="24"/>
      <c r="H194" s="54" t="s">
        <v>173</v>
      </c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5"/>
      <c r="BQ194" s="286" t="s">
        <v>242</v>
      </c>
      <c r="BR194" s="287"/>
      <c r="BS194" s="287"/>
      <c r="BT194" s="287"/>
      <c r="BU194" s="287"/>
      <c r="BV194" s="287"/>
      <c r="BW194" s="287"/>
      <c r="BX194" s="287"/>
      <c r="BY194" s="287"/>
      <c r="BZ194" s="287"/>
      <c r="CA194" s="287"/>
      <c r="CB194" s="287"/>
      <c r="CC194" s="287"/>
      <c r="CD194" s="287"/>
      <c r="CE194" s="287"/>
      <c r="CF194" s="287"/>
      <c r="CG194" s="287"/>
      <c r="CH194" s="287"/>
      <c r="CI194" s="287"/>
      <c r="CJ194" s="288"/>
      <c r="CK194" s="286" t="s">
        <v>293</v>
      </c>
      <c r="CL194" s="287"/>
      <c r="CM194" s="287"/>
      <c r="CN194" s="287"/>
      <c r="CO194" s="287"/>
      <c r="CP194" s="287"/>
      <c r="CQ194" s="287"/>
      <c r="CR194" s="287"/>
      <c r="CS194" s="287"/>
      <c r="CT194" s="287"/>
      <c r="CU194" s="287"/>
      <c r="CV194" s="287"/>
      <c r="CW194" s="287"/>
      <c r="CX194" s="287"/>
      <c r="CY194" s="287"/>
      <c r="CZ194" s="287"/>
      <c r="DA194" s="287"/>
      <c r="DB194" s="287"/>
      <c r="DC194" s="287"/>
      <c r="DD194" s="288"/>
    </row>
    <row r="195" spans="1:108" s="12" customFormat="1" ht="25.5" customHeight="1">
      <c r="A195" s="53" t="s">
        <v>72</v>
      </c>
      <c r="B195" s="53"/>
      <c r="C195" s="53"/>
      <c r="D195" s="53"/>
      <c r="E195" s="53"/>
      <c r="F195" s="53"/>
      <c r="G195" s="24"/>
      <c r="H195" s="54" t="s">
        <v>97</v>
      </c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5"/>
      <c r="BQ195" s="282">
        <v>4450.6</v>
      </c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4"/>
      <c r="CK195" s="282">
        <v>4450.6</v>
      </c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4"/>
    </row>
    <row r="196" spans="1:108" s="12" customFormat="1" ht="36.75" customHeight="1">
      <c r="A196" s="53" t="s">
        <v>73</v>
      </c>
      <c r="B196" s="53"/>
      <c r="C196" s="53"/>
      <c r="D196" s="53"/>
      <c r="E196" s="53"/>
      <c r="F196" s="53"/>
      <c r="G196" s="24"/>
      <c r="H196" s="54" t="s">
        <v>98</v>
      </c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5"/>
      <c r="BQ196" s="282">
        <v>0</v>
      </c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4"/>
      <c r="CK196" s="282">
        <v>426.1</v>
      </c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4"/>
    </row>
    <row r="197" spans="1:108" s="12" customFormat="1" ht="24.75" customHeight="1">
      <c r="A197" s="145" t="s">
        <v>74</v>
      </c>
      <c r="B197" s="146"/>
      <c r="C197" s="146"/>
      <c r="D197" s="146"/>
      <c r="E197" s="146"/>
      <c r="F197" s="147"/>
      <c r="G197" s="24"/>
      <c r="H197" s="54" t="s">
        <v>309</v>
      </c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5"/>
      <c r="BQ197" s="282">
        <v>26.9</v>
      </c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4"/>
      <c r="CK197" s="282">
        <v>26.9</v>
      </c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4"/>
    </row>
    <row r="198" spans="1:108" s="12" customFormat="1" ht="25.5" customHeight="1">
      <c r="A198" s="53" t="s">
        <v>308</v>
      </c>
      <c r="B198" s="53"/>
      <c r="C198" s="53"/>
      <c r="D198" s="53"/>
      <c r="E198" s="53"/>
      <c r="F198" s="53"/>
      <c r="G198" s="24"/>
      <c r="H198" s="54" t="s">
        <v>99</v>
      </c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5"/>
      <c r="BQ198" s="285">
        <v>20</v>
      </c>
      <c r="BR198" s="285"/>
      <c r="BS198" s="285"/>
      <c r="BT198" s="285"/>
      <c r="BU198" s="285"/>
      <c r="BV198" s="285"/>
      <c r="BW198" s="285"/>
      <c r="BX198" s="285"/>
      <c r="BY198" s="285"/>
      <c r="BZ198" s="285"/>
      <c r="CA198" s="285"/>
      <c r="CB198" s="285"/>
      <c r="CC198" s="285"/>
      <c r="CD198" s="285"/>
      <c r="CE198" s="285"/>
      <c r="CF198" s="285"/>
      <c r="CG198" s="285"/>
      <c r="CH198" s="285"/>
      <c r="CI198" s="285"/>
      <c r="CJ198" s="285"/>
      <c r="CK198" s="285">
        <v>20</v>
      </c>
      <c r="CL198" s="285"/>
      <c r="CM198" s="285"/>
      <c r="CN198" s="285"/>
      <c r="CO198" s="285"/>
      <c r="CP198" s="285"/>
      <c r="CQ198" s="285"/>
      <c r="CR198" s="285"/>
      <c r="CS198" s="285"/>
      <c r="CT198" s="285"/>
      <c r="CU198" s="285"/>
      <c r="CV198" s="285"/>
      <c r="CW198" s="285"/>
      <c r="CX198" s="285"/>
      <c r="CY198" s="285"/>
      <c r="CZ198" s="285"/>
      <c r="DA198" s="285"/>
      <c r="DB198" s="285"/>
      <c r="DC198" s="285"/>
      <c r="DD198" s="285"/>
    </row>
    <row r="199" spans="1:108" s="9" customFormat="1" ht="28.15" customHeight="1">
      <c r="A199" s="2"/>
      <c r="B199" s="2"/>
      <c r="C199" s="1" t="s">
        <v>229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1"/>
      <c r="BN199" s="1"/>
      <c r="BO199" s="1"/>
      <c r="BP199" s="1"/>
      <c r="BQ199" s="1"/>
      <c r="BR199" s="1"/>
      <c r="BS199" s="1"/>
      <c r="BT199" s="176" t="s">
        <v>296</v>
      </c>
      <c r="BU199" s="177"/>
      <c r="BV199" s="177"/>
      <c r="BW199" s="177"/>
      <c r="BX199" s="177"/>
      <c r="BY199" s="177"/>
      <c r="BZ199" s="177"/>
      <c r="CA199" s="177"/>
      <c r="CB199" s="177"/>
      <c r="CC199" s="177"/>
      <c r="CD199" s="177"/>
      <c r="CE199" s="177"/>
      <c r="CF199" s="177"/>
      <c r="CG199" s="177"/>
      <c r="CH199" s="177"/>
      <c r="CI199" s="177"/>
      <c r="CJ199" s="177"/>
      <c r="CK199" s="177"/>
      <c r="CL199" s="177"/>
      <c r="CM199" s="177"/>
      <c r="CN199" s="177"/>
      <c r="CO199" s="177"/>
      <c r="CP199" s="177"/>
      <c r="CQ199" s="177"/>
      <c r="CR199" s="177"/>
      <c r="CS199" s="177"/>
      <c r="CT199" s="177"/>
      <c r="CU199" s="1"/>
      <c r="CV199" s="1"/>
      <c r="CW199" s="1"/>
      <c r="CX199" s="1"/>
      <c r="CY199" s="1"/>
      <c r="CZ199" s="1"/>
      <c r="DA199" s="1"/>
      <c r="DB199" s="1"/>
      <c r="DC199" s="1"/>
      <c r="DD199" s="1"/>
    </row>
    <row r="200" spans="1:108" s="9" customFormat="1" ht="12.75">
      <c r="A200" s="2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 t="s">
        <v>138</v>
      </c>
      <c r="AW200" s="1"/>
      <c r="AX200" s="1"/>
      <c r="AY200" s="1"/>
      <c r="AZ200" s="1"/>
      <c r="BA200" s="1"/>
      <c r="BB200" s="1"/>
      <c r="BC200" s="1"/>
      <c r="BD200" s="1"/>
      <c r="BE200" s="1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31"/>
      <c r="BZ200" s="17"/>
      <c r="CA200" s="17"/>
      <c r="CB200" s="17"/>
      <c r="CC200" s="17"/>
      <c r="CD200" s="17"/>
      <c r="CE200" s="30" t="s">
        <v>139</v>
      </c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</row>
    <row r="201" spans="1:108" s="16" customFormat="1" ht="9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</row>
    <row r="202" spans="1:108" s="16" customFormat="1" ht="25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</row>
    <row r="203" spans="1:108" s="12" customFormat="1" ht="29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</row>
    <row r="204" spans="1:108" s="12" customFormat="1" ht="4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</row>
    <row r="205" spans="1:108" s="12" customFormat="1" ht="27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</row>
    <row r="206" spans="1:108" s="12" customFormat="1" ht="40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</row>
    <row r="207" spans="1:108" s="12" customFormat="1" ht="30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</row>
    <row r="208" spans="1:108" s="12" customFormat="1" ht="40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</row>
    <row r="209" spans="1:108" s="12" customFormat="1" ht="28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</row>
    <row r="210" spans="1:108" s="9" customFormat="1" ht="3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</row>
    <row r="211" spans="1:108" s="9" customFormat="1" ht="12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</row>
    <row r="212" ht="35.45" customHeight="1"/>
    <row r="213" ht="12" customHeight="1"/>
  </sheetData>
  <mergeCells count="844">
    <mergeCell ref="DA24:DD24"/>
    <mergeCell ref="DA26:DD26"/>
    <mergeCell ref="DA27:DD27"/>
    <mergeCell ref="F25:AM25"/>
    <mergeCell ref="AN25:CZ25"/>
    <mergeCell ref="F24:AM24"/>
    <mergeCell ref="AN24:CZ24"/>
    <mergeCell ref="F26:AM26"/>
    <mergeCell ref="F27:AM27"/>
    <mergeCell ref="AN26:CZ26"/>
    <mergeCell ref="AN27:CZ27"/>
    <mergeCell ref="A197:F197"/>
    <mergeCell ref="H197:BP197"/>
    <mergeCell ref="BQ197:CJ197"/>
    <mergeCell ref="CK197:DD197"/>
    <mergeCell ref="B186:X186"/>
    <mergeCell ref="B184:X184"/>
    <mergeCell ref="B183:X183"/>
    <mergeCell ref="B182:X182"/>
    <mergeCell ref="B180:X180"/>
    <mergeCell ref="AW183:BI183"/>
    <mergeCell ref="BJ183:BU183"/>
    <mergeCell ref="BV183:CE183"/>
    <mergeCell ref="CF183:CR183"/>
    <mergeCell ref="CS183:DD183"/>
    <mergeCell ref="CS182:DD182"/>
    <mergeCell ref="A196:F196"/>
    <mergeCell ref="A194:F194"/>
    <mergeCell ref="BQ194:CJ194"/>
    <mergeCell ref="CK194:DD194"/>
    <mergeCell ref="H196:BP196"/>
    <mergeCell ref="BQ196:CJ196"/>
    <mergeCell ref="CK196:DD196"/>
    <mergeCell ref="CK190:DD190"/>
    <mergeCell ref="BJ186:BU186"/>
    <mergeCell ref="B175:X175"/>
    <mergeCell ref="B163:X163"/>
    <mergeCell ref="B143:X143"/>
    <mergeCell ref="B139:X139"/>
    <mergeCell ref="B138:X138"/>
    <mergeCell ref="B135:X135"/>
    <mergeCell ref="BV174:CE174"/>
    <mergeCell ref="B153:X153"/>
    <mergeCell ref="Y153:AL153"/>
    <mergeCell ref="AM153:AV153"/>
    <mergeCell ref="AW153:BI153"/>
    <mergeCell ref="BJ153:BU153"/>
    <mergeCell ref="BV153:CE153"/>
    <mergeCell ref="Y157:AL157"/>
    <mergeCell ref="AM157:AV157"/>
    <mergeCell ref="AW155:BI155"/>
    <mergeCell ref="B159:DD159"/>
    <mergeCell ref="CF162:CR162"/>
    <mergeCell ref="CS162:DD162"/>
    <mergeCell ref="AW171:BI171"/>
    <mergeCell ref="B169:X169"/>
    <mergeCell ref="Y163:AL163"/>
    <mergeCell ref="AM163:AV163"/>
    <mergeCell ref="CS175:DD175"/>
    <mergeCell ref="CS181:DD181"/>
    <mergeCell ref="Y182:AL182"/>
    <mergeCell ref="Y184:AL184"/>
    <mergeCell ref="AM184:AV184"/>
    <mergeCell ref="AW184:BI184"/>
    <mergeCell ref="BJ184:BU184"/>
    <mergeCell ref="BV184:CE184"/>
    <mergeCell ref="CF184:CR184"/>
    <mergeCell ref="CS184:DD184"/>
    <mergeCell ref="Y175:AL175"/>
    <mergeCell ref="AM175:AV175"/>
    <mergeCell ref="AW175:BI175"/>
    <mergeCell ref="BJ175:BU175"/>
    <mergeCell ref="BV175:CE175"/>
    <mergeCell ref="AM179:AV179"/>
    <mergeCell ref="AM182:AV182"/>
    <mergeCell ref="AW182:BI182"/>
    <mergeCell ref="BJ182:BU182"/>
    <mergeCell ref="BV182:CE182"/>
    <mergeCell ref="CF182:CR182"/>
    <mergeCell ref="BJ174:BU174"/>
    <mergeCell ref="AW162:BI162"/>
    <mergeCell ref="BJ162:BU162"/>
    <mergeCell ref="BV162:CE162"/>
    <mergeCell ref="BJ157:BU157"/>
    <mergeCell ref="BV157:CE157"/>
    <mergeCell ref="CF153:CR153"/>
    <mergeCell ref="CS153:DD153"/>
    <mergeCell ref="Y154:AL154"/>
    <mergeCell ref="AM154:AV154"/>
    <mergeCell ref="AW154:BI154"/>
    <mergeCell ref="BJ154:BU154"/>
    <mergeCell ref="BV154:CE154"/>
    <mergeCell ref="CF154:CR154"/>
    <mergeCell ref="CS154:DD154"/>
    <mergeCell ref="CF169:CR169"/>
    <mergeCell ref="CF174:CR174"/>
    <mergeCell ref="CS174:DD174"/>
    <mergeCell ref="CO91:DD91"/>
    <mergeCell ref="BU93:CN93"/>
    <mergeCell ref="BU96:CN96"/>
    <mergeCell ref="BA93:BT93"/>
    <mergeCell ref="H95:AZ95"/>
    <mergeCell ref="A95:F95"/>
    <mergeCell ref="A94:F94"/>
    <mergeCell ref="A117:F117"/>
    <mergeCell ref="H117:AZ117"/>
    <mergeCell ref="BA117:BT117"/>
    <mergeCell ref="CO94:DD94"/>
    <mergeCell ref="H97:AZ97"/>
    <mergeCell ref="BA97:BT97"/>
    <mergeCell ref="BU97:CN97"/>
    <mergeCell ref="BA105:BT105"/>
    <mergeCell ref="BU105:CN105"/>
    <mergeCell ref="CO105:DD105"/>
    <mergeCell ref="H103:AZ103"/>
    <mergeCell ref="BU103:CN103"/>
    <mergeCell ref="CO103:DD103"/>
    <mergeCell ref="BA103:BT103"/>
    <mergeCell ref="A102:DD102"/>
    <mergeCell ref="A103:F103"/>
    <mergeCell ref="CO104:DD104"/>
    <mergeCell ref="BU104:CN104"/>
    <mergeCell ref="H101:AZ101"/>
    <mergeCell ref="BA101:BT101"/>
    <mergeCell ref="BU101:CN101"/>
    <mergeCell ref="CO101:DD101"/>
    <mergeCell ref="CO99:DD99"/>
    <mergeCell ref="CO90:DD90"/>
    <mergeCell ref="A106:F106"/>
    <mergeCell ref="BA77:BT77"/>
    <mergeCell ref="BU77:CN77"/>
    <mergeCell ref="CO77:DD77"/>
    <mergeCell ref="H89:AZ89"/>
    <mergeCell ref="A89:F89"/>
    <mergeCell ref="H86:AZ86"/>
    <mergeCell ref="H82:AZ82"/>
    <mergeCell ref="BU78:CN78"/>
    <mergeCell ref="CO78:DD78"/>
    <mergeCell ref="BU79:CN79"/>
    <mergeCell ref="H80:AZ80"/>
    <mergeCell ref="BA80:BT80"/>
    <mergeCell ref="BU86:CN86"/>
    <mergeCell ref="A82:F82"/>
    <mergeCell ref="H92:AZ92"/>
    <mergeCell ref="BA92:BT92"/>
    <mergeCell ref="BU92:CN92"/>
    <mergeCell ref="BU88:CN88"/>
    <mergeCell ref="BA89:BT89"/>
    <mergeCell ref="BU89:CN89"/>
    <mergeCell ref="CO89:DD89"/>
    <mergeCell ref="A91:F91"/>
    <mergeCell ref="CO88:DD88"/>
    <mergeCell ref="A81:F81"/>
    <mergeCell ref="A86:F86"/>
    <mergeCell ref="CO80:DD80"/>
    <mergeCell ref="A80:F80"/>
    <mergeCell ref="A84:F84"/>
    <mergeCell ref="H84:AZ84"/>
    <mergeCell ref="BA84:BT84"/>
    <mergeCell ref="CO84:DD84"/>
    <mergeCell ref="BA82:BT82"/>
    <mergeCell ref="CO86:DD86"/>
    <mergeCell ref="H87:AZ87"/>
    <mergeCell ref="BA87:BT87"/>
    <mergeCell ref="BU87:CN87"/>
    <mergeCell ref="CO87:DD87"/>
    <mergeCell ref="BA83:BT83"/>
    <mergeCell ref="BU83:CN83"/>
    <mergeCell ref="H83:AZ83"/>
    <mergeCell ref="A85:F85"/>
    <mergeCell ref="H85:AZ85"/>
    <mergeCell ref="BU84:CN84"/>
    <mergeCell ref="BU80:CN80"/>
    <mergeCell ref="A88:F88"/>
    <mergeCell ref="H88:AZ88"/>
    <mergeCell ref="BU100:CN100"/>
    <mergeCell ref="BA88:BT88"/>
    <mergeCell ref="H75:AZ75"/>
    <mergeCell ref="BA75:BT75"/>
    <mergeCell ref="A78:F78"/>
    <mergeCell ref="A79:F79"/>
    <mergeCell ref="H99:AZ99"/>
    <mergeCell ref="H100:AZ100"/>
    <mergeCell ref="BA100:BT100"/>
    <mergeCell ref="BA85:BT85"/>
    <mergeCell ref="BU90:CN90"/>
    <mergeCell ref="A92:F92"/>
    <mergeCell ref="BA86:BT86"/>
    <mergeCell ref="BA90:BT90"/>
    <mergeCell ref="BU95:CN95"/>
    <mergeCell ref="BA91:BT91"/>
    <mergeCell ref="H91:AZ91"/>
    <mergeCell ref="H94:AZ94"/>
    <mergeCell ref="BA94:BT94"/>
    <mergeCell ref="BU94:CN94"/>
    <mergeCell ref="BU91:CN91"/>
    <mergeCell ref="BA99:BT99"/>
    <mergeCell ref="BU99:CN99"/>
    <mergeCell ref="Y188:AL188"/>
    <mergeCell ref="A37:BH37"/>
    <mergeCell ref="A34:E34"/>
    <mergeCell ref="F34:AV34"/>
    <mergeCell ref="AW34:BY34"/>
    <mergeCell ref="B38:BH38"/>
    <mergeCell ref="B40:BH40"/>
    <mergeCell ref="BZ34:DD34"/>
    <mergeCell ref="H67:AZ67"/>
    <mergeCell ref="A68:F68"/>
    <mergeCell ref="H68:AZ68"/>
    <mergeCell ref="BA68:BT68"/>
    <mergeCell ref="BA67:BT67"/>
    <mergeCell ref="BA69:BT69"/>
    <mergeCell ref="A87:F87"/>
    <mergeCell ref="H81:AZ81"/>
    <mergeCell ref="BA81:BT81"/>
    <mergeCell ref="BA66:BT66"/>
    <mergeCell ref="BU81:CN81"/>
    <mergeCell ref="G66:AZ66"/>
    <mergeCell ref="BU67:CN67"/>
    <mergeCell ref="H69:AZ69"/>
    <mergeCell ref="CL54:DD54"/>
    <mergeCell ref="B55:AM55"/>
    <mergeCell ref="AN55:BJ55"/>
    <mergeCell ref="A47:AM48"/>
    <mergeCell ref="BK53:CK53"/>
    <mergeCell ref="CO69:DD69"/>
    <mergeCell ref="BA71:BT71"/>
    <mergeCell ref="BU71:CN71"/>
    <mergeCell ref="CO71:DD71"/>
    <mergeCell ref="A66:F66"/>
    <mergeCell ref="CN61:DD61"/>
    <mergeCell ref="CN62:DD62"/>
    <mergeCell ref="CN63:DD63"/>
    <mergeCell ref="B61:CM61"/>
    <mergeCell ref="B62:CM62"/>
    <mergeCell ref="B63:CM63"/>
    <mergeCell ref="CN58:DD58"/>
    <mergeCell ref="B58:CM58"/>
    <mergeCell ref="CN57:DD57"/>
    <mergeCell ref="B57:CM57"/>
    <mergeCell ref="CN59:DD59"/>
    <mergeCell ref="B59:CM59"/>
    <mergeCell ref="B60:CM60"/>
    <mergeCell ref="CN60:DD60"/>
    <mergeCell ref="BU66:CN66"/>
    <mergeCell ref="H79:AZ79"/>
    <mergeCell ref="BA78:BT78"/>
    <mergeCell ref="BA79:BT79"/>
    <mergeCell ref="CO68:DD68"/>
    <mergeCell ref="A67:F67"/>
    <mergeCell ref="CO81:DD81"/>
    <mergeCell ref="BU68:CN68"/>
    <mergeCell ref="A77:F77"/>
    <mergeCell ref="H77:AZ77"/>
    <mergeCell ref="A73:F73"/>
    <mergeCell ref="H73:AZ73"/>
    <mergeCell ref="BA73:BT73"/>
    <mergeCell ref="BU73:CN73"/>
    <mergeCell ref="A72:F72"/>
    <mergeCell ref="H72:AZ72"/>
    <mergeCell ref="BA72:BT72"/>
    <mergeCell ref="BU72:CN72"/>
    <mergeCell ref="A90:F90"/>
    <mergeCell ref="H90:AZ90"/>
    <mergeCell ref="A198:F198"/>
    <mergeCell ref="H198:BP198"/>
    <mergeCell ref="BQ198:CJ198"/>
    <mergeCell ref="CK198:DD198"/>
    <mergeCell ref="B187:X187"/>
    <mergeCell ref="H193:BP193"/>
    <mergeCell ref="H191:BP191"/>
    <mergeCell ref="H192:BP192"/>
    <mergeCell ref="BQ191:CJ191"/>
    <mergeCell ref="A191:F191"/>
    <mergeCell ref="CK191:DD191"/>
    <mergeCell ref="H194:BP194"/>
    <mergeCell ref="H195:BP195"/>
    <mergeCell ref="A190:F190"/>
    <mergeCell ref="CS188:DD188"/>
    <mergeCell ref="Y187:AL187"/>
    <mergeCell ref="AM187:AV187"/>
    <mergeCell ref="AW187:BI187"/>
    <mergeCell ref="BJ187:BU187"/>
    <mergeCell ref="CO93:DD93"/>
    <mergeCell ref="A96:F96"/>
    <mergeCell ref="A97:F97"/>
    <mergeCell ref="CF150:CR150"/>
    <mergeCell ref="Y149:AL149"/>
    <mergeCell ref="BJ143:BU143"/>
    <mergeCell ref="AW163:BI163"/>
    <mergeCell ref="BJ163:BU163"/>
    <mergeCell ref="A56:DD56"/>
    <mergeCell ref="CO66:DD66"/>
    <mergeCell ref="CO96:DD96"/>
    <mergeCell ref="CO100:DD100"/>
    <mergeCell ref="B162:X162"/>
    <mergeCell ref="B148:DD148"/>
    <mergeCell ref="B152:DD152"/>
    <mergeCell ref="CF149:CR149"/>
    <mergeCell ref="CF147:CR147"/>
    <mergeCell ref="Y135:AL135"/>
    <mergeCell ref="CS136:DD136"/>
    <mergeCell ref="AW147:BI147"/>
    <mergeCell ref="BJ147:BU147"/>
    <mergeCell ref="B144:DD144"/>
    <mergeCell ref="CS146:DD146"/>
    <mergeCell ref="CO83:DD83"/>
    <mergeCell ref="BA95:BT95"/>
    <mergeCell ref="BA96:BT96"/>
    <mergeCell ref="CO95:DD95"/>
    <mergeCell ref="A101:F101"/>
    <mergeCell ref="A192:F192"/>
    <mergeCell ref="G190:BP190"/>
    <mergeCell ref="BQ190:CJ190"/>
    <mergeCell ref="BV165:CE165"/>
    <mergeCell ref="AW168:BI168"/>
    <mergeCell ref="B147:X147"/>
    <mergeCell ref="CS150:DD150"/>
    <mergeCell ref="B150:X150"/>
    <mergeCell ref="CF145:CR145"/>
    <mergeCell ref="AM141:AV141"/>
    <mergeCell ref="AW141:BI141"/>
    <mergeCell ref="BJ146:BU146"/>
    <mergeCell ref="AM139:AV139"/>
    <mergeCell ref="AW139:BI139"/>
    <mergeCell ref="BJ141:BU141"/>
    <mergeCell ref="BV141:CE141"/>
    <mergeCell ref="CF141:CR141"/>
    <mergeCell ref="B141:X141"/>
    <mergeCell ref="Y139:AL139"/>
    <mergeCell ref="BJ139:BU139"/>
    <mergeCell ref="B145:X145"/>
    <mergeCell ref="Y145:AL145"/>
    <mergeCell ref="AM145:AV145"/>
    <mergeCell ref="A195:F195"/>
    <mergeCell ref="AM178:AV178"/>
    <mergeCell ref="AW178:BI178"/>
    <mergeCell ref="BJ178:BU178"/>
    <mergeCell ref="BV178:CE178"/>
    <mergeCell ref="CF181:CR181"/>
    <mergeCell ref="BQ195:CJ195"/>
    <mergeCell ref="CK195:DD195"/>
    <mergeCell ref="A193:F193"/>
    <mergeCell ref="BQ192:CJ192"/>
    <mergeCell ref="CK192:DD192"/>
    <mergeCell ref="BQ193:CJ193"/>
    <mergeCell ref="CK193:DD193"/>
    <mergeCell ref="Y178:AL178"/>
    <mergeCell ref="CF178:CR178"/>
    <mergeCell ref="CS178:DD178"/>
    <mergeCell ref="Y179:AL179"/>
    <mergeCell ref="Y183:AL183"/>
    <mergeCell ref="AM183:AV183"/>
    <mergeCell ref="B181:X181"/>
    <mergeCell ref="Y181:AL181"/>
    <mergeCell ref="AM181:AV181"/>
    <mergeCell ref="AW179:BI179"/>
    <mergeCell ref="BJ179:BU179"/>
    <mergeCell ref="B188:X188"/>
    <mergeCell ref="BV187:CE187"/>
    <mergeCell ref="CF187:CR187"/>
    <mergeCell ref="AM188:AV188"/>
    <mergeCell ref="CS180:DD180"/>
    <mergeCell ref="Y180:AL180"/>
    <mergeCell ref="AM180:AV180"/>
    <mergeCell ref="AW180:BI180"/>
    <mergeCell ref="BJ180:BU180"/>
    <mergeCell ref="BV180:CE180"/>
    <mergeCell ref="AW188:BI188"/>
    <mergeCell ref="BJ188:BU188"/>
    <mergeCell ref="BV188:CE188"/>
    <mergeCell ref="CF188:CR188"/>
    <mergeCell ref="B158:X158"/>
    <mergeCell ref="BJ167:BU167"/>
    <mergeCell ref="BV167:CE167"/>
    <mergeCell ref="CF167:CR167"/>
    <mergeCell ref="CS167:DD167"/>
    <mergeCell ref="Y186:AL186"/>
    <mergeCell ref="AM186:AV186"/>
    <mergeCell ref="AW186:BI186"/>
    <mergeCell ref="CF173:CR173"/>
    <mergeCell ref="CS173:DD173"/>
    <mergeCell ref="CS169:DD169"/>
    <mergeCell ref="B170:DD170"/>
    <mergeCell ref="Y171:AL171"/>
    <mergeCell ref="AM171:AV171"/>
    <mergeCell ref="B179:X179"/>
    <mergeCell ref="AW181:BI181"/>
    <mergeCell ref="BJ181:BU181"/>
    <mergeCell ref="BV181:CE181"/>
    <mergeCell ref="AW173:BI173"/>
    <mergeCell ref="BJ173:BU173"/>
    <mergeCell ref="BV173:CE173"/>
    <mergeCell ref="CF180:CR180"/>
    <mergeCell ref="B165:X165"/>
    <mergeCell ref="Y165:AL165"/>
    <mergeCell ref="B160:X160"/>
    <mergeCell ref="Y160:AL160"/>
    <mergeCell ref="B168:X168"/>
    <mergeCell ref="B166:X166"/>
    <mergeCell ref="Y166:AL166"/>
    <mergeCell ref="AM166:AV166"/>
    <mergeCell ref="AW166:BI166"/>
    <mergeCell ref="BJ166:BU166"/>
    <mergeCell ref="BV166:CE166"/>
    <mergeCell ref="BJ168:BU168"/>
    <mergeCell ref="BV168:CE168"/>
    <mergeCell ref="AM167:AV167"/>
    <mergeCell ref="B164:DD164"/>
    <mergeCell ref="CS165:DD165"/>
    <mergeCell ref="CS163:DD163"/>
    <mergeCell ref="B161:DD161"/>
    <mergeCell ref="Y162:AL162"/>
    <mergeCell ref="AM162:AV162"/>
    <mergeCell ref="CF166:CR166"/>
    <mergeCell ref="CS166:DD166"/>
    <mergeCell ref="B167:X167"/>
    <mergeCell ref="Y167:AL167"/>
    <mergeCell ref="AM165:AV165"/>
    <mergeCell ref="AW165:BI165"/>
    <mergeCell ref="BV186:CE186"/>
    <mergeCell ref="CF186:CR186"/>
    <mergeCell ref="CS186:DD186"/>
    <mergeCell ref="CS187:DD187"/>
    <mergeCell ref="B176:X176"/>
    <mergeCell ref="Y176:AL176"/>
    <mergeCell ref="AM176:AV176"/>
    <mergeCell ref="AW176:BI176"/>
    <mergeCell ref="CS179:DD179"/>
    <mergeCell ref="BJ176:BU176"/>
    <mergeCell ref="BV176:CE176"/>
    <mergeCell ref="CF176:CR176"/>
    <mergeCell ref="CS176:DD176"/>
    <mergeCell ref="B177:DD177"/>
    <mergeCell ref="BV179:CE179"/>
    <mergeCell ref="CF179:CR179"/>
    <mergeCell ref="B178:X178"/>
    <mergeCell ref="CF168:CR168"/>
    <mergeCell ref="CS168:DD168"/>
    <mergeCell ref="B185:X185"/>
    <mergeCell ref="Y185:AL185"/>
    <mergeCell ref="AM185:AV185"/>
    <mergeCell ref="AW185:BI185"/>
    <mergeCell ref="BJ185:BU185"/>
    <mergeCell ref="BV185:CE185"/>
    <mergeCell ref="CF185:CR185"/>
    <mergeCell ref="CS185:DD185"/>
    <mergeCell ref="Y169:AL169"/>
    <mergeCell ref="BJ169:BU169"/>
    <mergeCell ref="BV169:CE169"/>
    <mergeCell ref="AM169:AV169"/>
    <mergeCell ref="AW169:BI169"/>
    <mergeCell ref="BJ171:BU171"/>
    <mergeCell ref="BV171:CE171"/>
    <mergeCell ref="CF171:CR171"/>
    <mergeCell ref="CS171:DD171"/>
    <mergeCell ref="CF175:CR175"/>
    <mergeCell ref="B174:X174"/>
    <mergeCell ref="Y174:AL174"/>
    <mergeCell ref="AM174:AV174"/>
    <mergeCell ref="AW174:BI174"/>
    <mergeCell ref="AM149:AV149"/>
    <mergeCell ref="AW149:BI149"/>
    <mergeCell ref="BJ149:BU149"/>
    <mergeCell ref="B155:X155"/>
    <mergeCell ref="Y155:AL155"/>
    <mergeCell ref="AM155:AV155"/>
    <mergeCell ref="B146:X146"/>
    <mergeCell ref="AM147:AV147"/>
    <mergeCell ref="BV149:CE149"/>
    <mergeCell ref="B149:X149"/>
    <mergeCell ref="B151:X151"/>
    <mergeCell ref="Y151:AL151"/>
    <mergeCell ref="AM151:AV151"/>
    <mergeCell ref="AW151:BI151"/>
    <mergeCell ref="BJ151:BU151"/>
    <mergeCell ref="BV150:CE150"/>
    <mergeCell ref="BV146:CE146"/>
    <mergeCell ref="BJ155:BU155"/>
    <mergeCell ref="BV155:CE155"/>
    <mergeCell ref="CG38:DD38"/>
    <mergeCell ref="BI37:CF37"/>
    <mergeCell ref="CG37:DD37"/>
    <mergeCell ref="A35:E35"/>
    <mergeCell ref="AN47:DD47"/>
    <mergeCell ref="AN48:BJ48"/>
    <mergeCell ref="BK48:CK48"/>
    <mergeCell ref="AN50:BJ50"/>
    <mergeCell ref="BK50:CK50"/>
    <mergeCell ref="B41:BH41"/>
    <mergeCell ref="B39:DD39"/>
    <mergeCell ref="CG40:DD40"/>
    <mergeCell ref="BU98:CN98"/>
    <mergeCell ref="B44:BH44"/>
    <mergeCell ref="CO70:DD70"/>
    <mergeCell ref="BU70:CN70"/>
    <mergeCell ref="CO79:DD79"/>
    <mergeCell ref="BU69:CN69"/>
    <mergeCell ref="BK55:CK55"/>
    <mergeCell ref="CL55:DD55"/>
    <mergeCell ref="CO98:DD98"/>
    <mergeCell ref="A98:F98"/>
    <mergeCell ref="H93:AZ93"/>
    <mergeCell ref="AN52:DD52"/>
    <mergeCell ref="AN53:BJ53"/>
    <mergeCell ref="B54:AM54"/>
    <mergeCell ref="AN54:BJ54"/>
    <mergeCell ref="BK54:CK54"/>
    <mergeCell ref="CL53:DD53"/>
    <mergeCell ref="A52:AM53"/>
    <mergeCell ref="CO92:DD92"/>
    <mergeCell ref="A93:F93"/>
    <mergeCell ref="BU85:CN85"/>
    <mergeCell ref="CO85:DD85"/>
    <mergeCell ref="H96:AZ96"/>
    <mergeCell ref="CO97:DD97"/>
    <mergeCell ref="CL50:DD50"/>
    <mergeCell ref="BI41:CF41"/>
    <mergeCell ref="CG41:DD41"/>
    <mergeCell ref="BI44:CF44"/>
    <mergeCell ref="CG44:DD44"/>
    <mergeCell ref="B42:DD42"/>
    <mergeCell ref="B43:BH43"/>
    <mergeCell ref="BI43:CF43"/>
    <mergeCell ref="B50:AM50"/>
    <mergeCell ref="B49:AM49"/>
    <mergeCell ref="AN49:BJ49"/>
    <mergeCell ref="BK49:CK49"/>
    <mergeCell ref="CL49:DD49"/>
    <mergeCell ref="CG43:DD43"/>
    <mergeCell ref="B8:AO8"/>
    <mergeCell ref="A15:E15"/>
    <mergeCell ref="A23:DD23"/>
    <mergeCell ref="W20:DD20"/>
    <mergeCell ref="A30:E30"/>
    <mergeCell ref="A28:DD28"/>
    <mergeCell ref="A26:E26"/>
    <mergeCell ref="A27:E27"/>
    <mergeCell ref="A24:E24"/>
    <mergeCell ref="A21:E21"/>
    <mergeCell ref="F30:AV30"/>
    <mergeCell ref="F15:V15"/>
    <mergeCell ref="W19:DD19"/>
    <mergeCell ref="A20:E20"/>
    <mergeCell ref="F20:V20"/>
    <mergeCell ref="W18:DD18"/>
    <mergeCell ref="W16:DD16"/>
    <mergeCell ref="AW30:BY30"/>
    <mergeCell ref="A29:E29"/>
    <mergeCell ref="F29:AV29"/>
    <mergeCell ref="AW29:BY29"/>
    <mergeCell ref="BZ29:DD29"/>
    <mergeCell ref="BZ30:DD30"/>
    <mergeCell ref="DA25:DD25"/>
    <mergeCell ref="B9:AO9"/>
    <mergeCell ref="A17:DD17"/>
    <mergeCell ref="A25:E25"/>
    <mergeCell ref="AP10:CL10"/>
    <mergeCell ref="B11:AO11"/>
    <mergeCell ref="AW35:BY35"/>
    <mergeCell ref="BZ35:DD35"/>
    <mergeCell ref="CL48:DD48"/>
    <mergeCell ref="AP11:DD11"/>
    <mergeCell ref="A31:E31"/>
    <mergeCell ref="F31:AV31"/>
    <mergeCell ref="AW31:BY31"/>
    <mergeCell ref="BZ31:DD31"/>
    <mergeCell ref="AW33:BY33"/>
    <mergeCell ref="BZ33:DD33"/>
    <mergeCell ref="A32:E32"/>
    <mergeCell ref="F32:AV32"/>
    <mergeCell ref="AW32:BY32"/>
    <mergeCell ref="BZ32:DD32"/>
    <mergeCell ref="A33:E33"/>
    <mergeCell ref="F33:AV33"/>
    <mergeCell ref="F35:AV35"/>
    <mergeCell ref="BI40:CF40"/>
    <mergeCell ref="BI38:CF38"/>
    <mergeCell ref="A1:DD1"/>
    <mergeCell ref="A2:DD2"/>
    <mergeCell ref="A3:DD3"/>
    <mergeCell ref="B12:AO12"/>
    <mergeCell ref="AP12:DD12"/>
    <mergeCell ref="W15:DD15"/>
    <mergeCell ref="F21:V21"/>
    <mergeCell ref="W21:DD21"/>
    <mergeCell ref="A22:E22"/>
    <mergeCell ref="F22:V22"/>
    <mergeCell ref="W22:DD22"/>
    <mergeCell ref="A19:E19"/>
    <mergeCell ref="A16:E16"/>
    <mergeCell ref="F16:V16"/>
    <mergeCell ref="AP9:DD9"/>
    <mergeCell ref="A18:E18"/>
    <mergeCell ref="F18:V18"/>
    <mergeCell ref="CN10:DD10"/>
    <mergeCell ref="A4:DD4"/>
    <mergeCell ref="BH5:BK5"/>
    <mergeCell ref="A7:DD7"/>
    <mergeCell ref="F19:V19"/>
    <mergeCell ref="B10:AO10"/>
    <mergeCell ref="AP8:DD8"/>
    <mergeCell ref="BV147:CE147"/>
    <mergeCell ref="Y147:AL147"/>
    <mergeCell ref="A99:F99"/>
    <mergeCell ref="A100:F100"/>
    <mergeCell ref="CO67:DD67"/>
    <mergeCell ref="A83:F83"/>
    <mergeCell ref="BA106:BT106"/>
    <mergeCell ref="BU106:CN106"/>
    <mergeCell ref="A104:F104"/>
    <mergeCell ref="H104:AZ104"/>
    <mergeCell ref="BA104:BT104"/>
    <mergeCell ref="CO106:DD106"/>
    <mergeCell ref="CO128:DD128"/>
    <mergeCell ref="BU128:CN128"/>
    <mergeCell ref="A120:F120"/>
    <mergeCell ref="AF123:AU123"/>
    <mergeCell ref="H119:AZ119"/>
    <mergeCell ref="H125:AZ125"/>
    <mergeCell ref="BA125:BT125"/>
    <mergeCell ref="BU125:CN125"/>
    <mergeCell ref="CO125:DD125"/>
    <mergeCell ref="H78:AZ78"/>
    <mergeCell ref="H98:AZ98"/>
    <mergeCell ref="BA98:BT98"/>
    <mergeCell ref="BT199:CT199"/>
    <mergeCell ref="A69:F69"/>
    <mergeCell ref="A70:F70"/>
    <mergeCell ref="A113:F113"/>
    <mergeCell ref="AM135:AV135"/>
    <mergeCell ref="Y140:AL140"/>
    <mergeCell ref="AM140:AV140"/>
    <mergeCell ref="AW140:BI140"/>
    <mergeCell ref="CO82:DD82"/>
    <mergeCell ref="BU82:CN82"/>
    <mergeCell ref="B136:X136"/>
    <mergeCell ref="Y136:AL136"/>
    <mergeCell ref="AM136:AV136"/>
    <mergeCell ref="CS141:DD141"/>
    <mergeCell ref="BA70:BT70"/>
    <mergeCell ref="CF139:CR139"/>
    <mergeCell ref="H70:AZ70"/>
    <mergeCell ref="CS139:DD139"/>
    <mergeCell ref="AF122:AU122"/>
    <mergeCell ref="CO112:DD112"/>
    <mergeCell ref="CF135:CR135"/>
    <mergeCell ref="CS147:DD147"/>
    <mergeCell ref="B142:DD142"/>
    <mergeCell ref="BJ145:BU145"/>
    <mergeCell ref="A105:F105"/>
    <mergeCell ref="H105:AZ105"/>
    <mergeCell ref="BU130:CN130"/>
    <mergeCell ref="H106:AZ106"/>
    <mergeCell ref="AM133:AV134"/>
    <mergeCell ref="AW133:BU133"/>
    <mergeCell ref="A108:F108"/>
    <mergeCell ref="BU117:CN117"/>
    <mergeCell ref="Y132:AL134"/>
    <mergeCell ref="BV132:DD132"/>
    <mergeCell ref="BV133:CE134"/>
    <mergeCell ref="CF133:DD133"/>
    <mergeCell ref="CO115:DD115"/>
    <mergeCell ref="BU120:CN120"/>
    <mergeCell ref="CO120:DD120"/>
    <mergeCell ref="CO118:DD118"/>
    <mergeCell ref="A119:F119"/>
    <mergeCell ref="H110:AZ110"/>
    <mergeCell ref="CO113:DD113"/>
    <mergeCell ref="CO108:DD108"/>
    <mergeCell ref="BA116:BT116"/>
    <mergeCell ref="BA111:BT111"/>
    <mergeCell ref="BU111:CN111"/>
    <mergeCell ref="CO111:DD111"/>
    <mergeCell ref="Y141:AL141"/>
    <mergeCell ref="BV136:CE136"/>
    <mergeCell ref="CS143:DD143"/>
    <mergeCell ref="Y143:AL143"/>
    <mergeCell ref="AM143:AV143"/>
    <mergeCell ref="AW143:BI143"/>
    <mergeCell ref="Y146:AL146"/>
    <mergeCell ref="AM146:AV146"/>
    <mergeCell ref="AW146:BI146"/>
    <mergeCell ref="CS145:DD145"/>
    <mergeCell ref="CF136:CR136"/>
    <mergeCell ref="CS140:DD140"/>
    <mergeCell ref="CS138:DD138"/>
    <mergeCell ref="Y138:AL138"/>
    <mergeCell ref="AM138:AV138"/>
    <mergeCell ref="AW138:BI138"/>
    <mergeCell ref="BV143:CE143"/>
    <mergeCell ref="CF143:CR143"/>
    <mergeCell ref="AW145:BI145"/>
    <mergeCell ref="BV145:CE145"/>
    <mergeCell ref="BV139:CE139"/>
    <mergeCell ref="CF146:CR146"/>
    <mergeCell ref="AW136:BI136"/>
    <mergeCell ref="CO73:DD73"/>
    <mergeCell ref="A76:F76"/>
    <mergeCell ref="H76:AZ76"/>
    <mergeCell ref="BA76:BT76"/>
    <mergeCell ref="BU76:CN76"/>
    <mergeCell ref="CO76:DD76"/>
    <mergeCell ref="BU75:CN75"/>
    <mergeCell ref="CO75:DD75"/>
    <mergeCell ref="A74:F74"/>
    <mergeCell ref="H74:AZ74"/>
    <mergeCell ref="BA74:BT74"/>
    <mergeCell ref="BU74:CN74"/>
    <mergeCell ref="CO74:DD74"/>
    <mergeCell ref="CO72:DD72"/>
    <mergeCell ref="A71:F71"/>
    <mergeCell ref="H71:AZ71"/>
    <mergeCell ref="A75:F75"/>
    <mergeCell ref="Y158:AL158"/>
    <mergeCell ref="AM158:AV158"/>
    <mergeCell ref="AW158:BI158"/>
    <mergeCell ref="B173:X173"/>
    <mergeCell ref="Y173:AL173"/>
    <mergeCell ref="AM173:AV173"/>
    <mergeCell ref="Y150:AL150"/>
    <mergeCell ref="AM150:AV150"/>
    <mergeCell ref="AW150:BI150"/>
    <mergeCell ref="BJ150:BU150"/>
    <mergeCell ref="CS149:DD149"/>
    <mergeCell ref="CF156:CR156"/>
    <mergeCell ref="CS156:DD156"/>
    <mergeCell ref="B156:X156"/>
    <mergeCell ref="Y156:AL156"/>
    <mergeCell ref="BV151:CE151"/>
    <mergeCell ref="BV163:CE163"/>
    <mergeCell ref="CF163:CR163"/>
    <mergeCell ref="Y168:AL168"/>
    <mergeCell ref="AM168:AV168"/>
    <mergeCell ref="AW167:BI167"/>
    <mergeCell ref="CS158:DD158"/>
    <mergeCell ref="AM160:AV160"/>
    <mergeCell ref="AW160:BI160"/>
    <mergeCell ref="BJ160:BU160"/>
    <mergeCell ref="BV160:CE160"/>
    <mergeCell ref="CF160:CR160"/>
    <mergeCell ref="CS160:DD160"/>
    <mergeCell ref="CS151:DD151"/>
    <mergeCell ref="CF151:CR151"/>
    <mergeCell ref="AM156:AV156"/>
    <mergeCell ref="AW156:BI156"/>
    <mergeCell ref="BJ156:BU156"/>
    <mergeCell ref="CF157:CR157"/>
    <mergeCell ref="CS157:DD157"/>
    <mergeCell ref="BJ158:BU158"/>
    <mergeCell ref="BV158:CE158"/>
    <mergeCell ref="CF158:CR158"/>
    <mergeCell ref="BV156:CE156"/>
    <mergeCell ref="BJ165:BU165"/>
    <mergeCell ref="CF155:CR155"/>
    <mergeCell ref="CS155:DD155"/>
    <mergeCell ref="AW157:BI157"/>
    <mergeCell ref="CF165:CR165"/>
    <mergeCell ref="BA110:BT110"/>
    <mergeCell ref="BA113:BT113"/>
    <mergeCell ref="BU113:CN113"/>
    <mergeCell ref="A111:F111"/>
    <mergeCell ref="H111:AZ111"/>
    <mergeCell ref="CO110:DD110"/>
    <mergeCell ref="A115:F115"/>
    <mergeCell ref="H115:AZ115"/>
    <mergeCell ref="BA115:BT115"/>
    <mergeCell ref="BU115:CN115"/>
    <mergeCell ref="BU110:CN110"/>
    <mergeCell ref="A112:F112"/>
    <mergeCell ref="H112:AZ112"/>
    <mergeCell ref="BA112:BT112"/>
    <mergeCell ref="BU112:CN112"/>
    <mergeCell ref="A125:F125"/>
    <mergeCell ref="CO119:DD119"/>
    <mergeCell ref="BA130:BT130"/>
    <mergeCell ref="AW134:BI134"/>
    <mergeCell ref="BJ134:BU134"/>
    <mergeCell ref="CF134:CR134"/>
    <mergeCell ref="BJ140:BU140"/>
    <mergeCell ref="BV140:CE140"/>
    <mergeCell ref="CF140:CR140"/>
    <mergeCell ref="BJ138:BU138"/>
    <mergeCell ref="BV138:CE138"/>
    <mergeCell ref="CF138:CR138"/>
    <mergeCell ref="CS135:DD135"/>
    <mergeCell ref="BV135:CE135"/>
    <mergeCell ref="B140:X140"/>
    <mergeCell ref="CO130:DD130"/>
    <mergeCell ref="A129:F129"/>
    <mergeCell ref="H129:AZ129"/>
    <mergeCell ref="BA129:BT129"/>
    <mergeCell ref="BU129:CN129"/>
    <mergeCell ref="A127:F127"/>
    <mergeCell ref="H127:AZ127"/>
    <mergeCell ref="AW135:BI135"/>
    <mergeCell ref="H108:AZ108"/>
    <mergeCell ref="BA108:BT108"/>
    <mergeCell ref="A130:F130"/>
    <mergeCell ref="H130:AZ130"/>
    <mergeCell ref="A126:F126"/>
    <mergeCell ref="H126:AZ126"/>
    <mergeCell ref="BA126:BT126"/>
    <mergeCell ref="CO109:DD109"/>
    <mergeCell ref="CO126:DD126"/>
    <mergeCell ref="A110:F110"/>
    <mergeCell ref="BU126:CN126"/>
    <mergeCell ref="BU108:CN108"/>
    <mergeCell ref="CO129:DD129"/>
    <mergeCell ref="BA127:BT127"/>
    <mergeCell ref="BU127:CN127"/>
    <mergeCell ref="CO127:DD127"/>
    <mergeCell ref="A128:F128"/>
    <mergeCell ref="H128:AZ128"/>
    <mergeCell ref="A118:F118"/>
    <mergeCell ref="BU116:CN116"/>
    <mergeCell ref="CO117:DD117"/>
    <mergeCell ref="H120:AZ120"/>
    <mergeCell ref="BA120:BT120"/>
    <mergeCell ref="BA119:BT119"/>
    <mergeCell ref="W199:BL199"/>
    <mergeCell ref="B157:X157"/>
    <mergeCell ref="A154:X154"/>
    <mergeCell ref="B172:DD172"/>
    <mergeCell ref="B171:X171"/>
    <mergeCell ref="A109:F109"/>
    <mergeCell ref="H109:AZ109"/>
    <mergeCell ref="BA109:BT109"/>
    <mergeCell ref="BU109:CN109"/>
    <mergeCell ref="CO116:DD116"/>
    <mergeCell ref="H113:AZ113"/>
    <mergeCell ref="CS134:DD134"/>
    <mergeCell ref="BJ135:BU135"/>
    <mergeCell ref="BJ136:BU136"/>
    <mergeCell ref="B137:DD137"/>
    <mergeCell ref="BU119:CN119"/>
    <mergeCell ref="A116:F116"/>
    <mergeCell ref="A132:X134"/>
    <mergeCell ref="AM132:BU132"/>
    <mergeCell ref="BA128:BT128"/>
    <mergeCell ref="H116:AZ116"/>
    <mergeCell ref="H118:AZ118"/>
    <mergeCell ref="BA118:BT118"/>
    <mergeCell ref="BU118:CN118"/>
  </mergeCells>
  <printOptions/>
  <pageMargins left="0.7874015748031497" right="0.3937007874015748" top="0.5905511811023623" bottom="0.5905511811023623" header="0.1968503937007874" footer="0.1968503937007874"/>
  <pageSetup fitToHeight="0" fitToWidth="1" horizontalDpi="600" verticalDpi="6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2020-05-15T12:36:31Z</cp:lastPrinted>
  <dcterms:created xsi:type="dcterms:W3CDTF">2010-11-26T07:12:57Z</dcterms:created>
  <dcterms:modified xsi:type="dcterms:W3CDTF">2021-05-20T05:27:37Z</dcterms:modified>
  <cp:category/>
  <cp:version/>
  <cp:contentType/>
  <cp:contentStatus/>
</cp:coreProperties>
</file>